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3\Tháng 6\TRÌNH BÁO CÁO\"/>
    </mc:Choice>
  </mc:AlternateContent>
  <bookViews>
    <workbookView xWindow="0" yWindow="0" windowWidth="28800" windowHeight="11832" activeTab="1"/>
  </bookViews>
  <sheets>
    <sheet name="DS_HHDV" sheetId="1" r:id="rId1"/>
    <sheet name="Sheet3" sheetId="4" r:id="rId2"/>
    <sheet name="Sheet1" sheetId="2" state="hidden" r:id="rId3"/>
    <sheet name="Sheet2" sheetId="3" state="hidden" r:id="rId4"/>
  </sheets>
  <definedNames>
    <definedName name="_xlnm._FilterDatabase" localSheetId="0" hidden="1">DS_HHDV!$A$6:$L$6</definedName>
    <definedName name="chuong_pl_1_name" localSheetId="0">DS_HHDV!$A$3</definedName>
    <definedName name="_xlnm.Print_Titles" localSheetId="1">Sheet3!$6:$6</definedName>
  </definedNames>
  <calcPr calcId="162913"/>
</workbook>
</file>

<file path=xl/calcChain.xml><?xml version="1.0" encoding="utf-8"?>
<calcChain xmlns="http://schemas.openxmlformats.org/spreadsheetml/2006/main">
  <c r="J455" i="4" l="1"/>
  <c r="I455" i="4"/>
  <c r="J454" i="4"/>
  <c r="I454" i="4"/>
  <c r="J453" i="4"/>
  <c r="I453" i="4"/>
  <c r="J452" i="4"/>
  <c r="I452" i="4"/>
  <c r="J451" i="4"/>
  <c r="I451" i="4"/>
  <c r="J450" i="4"/>
  <c r="I450" i="4"/>
  <c r="J449" i="4"/>
  <c r="I449" i="4"/>
  <c r="J448" i="4"/>
  <c r="I448" i="4"/>
  <c r="J447" i="4"/>
  <c r="I447" i="4"/>
  <c r="J446" i="4"/>
  <c r="I446" i="4"/>
  <c r="J445" i="4"/>
  <c r="I445" i="4"/>
  <c r="J444" i="4"/>
  <c r="I444" i="4"/>
  <c r="J443" i="4"/>
  <c r="I443" i="4"/>
  <c r="J442" i="4"/>
  <c r="I442" i="4"/>
  <c r="J441" i="4"/>
  <c r="I441" i="4"/>
  <c r="J440" i="4"/>
  <c r="I440" i="4"/>
  <c r="J439" i="4"/>
  <c r="I439" i="4"/>
  <c r="J438" i="4"/>
  <c r="I438" i="4"/>
  <c r="J437" i="4"/>
  <c r="I437" i="4"/>
  <c r="J436" i="4"/>
  <c r="I436" i="4"/>
  <c r="J435" i="4"/>
  <c r="I435" i="4"/>
  <c r="J434" i="4"/>
  <c r="I434" i="4"/>
  <c r="J433" i="4"/>
  <c r="I433" i="4"/>
  <c r="J432" i="4"/>
  <c r="I432" i="4"/>
  <c r="J431" i="4"/>
  <c r="I431" i="4"/>
  <c r="J430" i="4"/>
  <c r="I430" i="4"/>
  <c r="J429" i="4"/>
  <c r="I429" i="4"/>
  <c r="J428" i="4"/>
  <c r="I428" i="4"/>
  <c r="J427" i="4"/>
  <c r="I427" i="4"/>
  <c r="J426" i="4"/>
  <c r="I426" i="4"/>
  <c r="J425" i="4"/>
  <c r="I425" i="4"/>
  <c r="J424" i="4"/>
  <c r="I424" i="4"/>
  <c r="J423" i="4"/>
  <c r="I423" i="4"/>
  <c r="J422" i="4"/>
  <c r="I422" i="4"/>
  <c r="J421" i="4"/>
  <c r="I421" i="4"/>
  <c r="J420" i="4"/>
  <c r="I420" i="4"/>
  <c r="J419" i="4"/>
  <c r="I419" i="4"/>
  <c r="J418" i="4"/>
  <c r="I418" i="4"/>
  <c r="J417" i="4"/>
  <c r="I417" i="4"/>
  <c r="J416" i="4"/>
  <c r="I416" i="4"/>
  <c r="J415" i="4"/>
  <c r="I415" i="4"/>
  <c r="J414" i="4"/>
  <c r="I414" i="4"/>
  <c r="J413" i="4"/>
  <c r="I413" i="4"/>
  <c r="J412" i="4"/>
  <c r="I412" i="4"/>
  <c r="J411" i="4"/>
  <c r="I411" i="4"/>
  <c r="J410" i="4"/>
  <c r="I410" i="4"/>
  <c r="J409" i="4"/>
  <c r="I409" i="4"/>
  <c r="J408" i="4"/>
  <c r="I408" i="4"/>
  <c r="J407" i="4"/>
  <c r="I407" i="4"/>
  <c r="J406" i="4"/>
  <c r="I406" i="4"/>
  <c r="J405" i="4"/>
  <c r="I405" i="4"/>
  <c r="J404" i="4"/>
  <c r="I404" i="4"/>
  <c r="J403" i="4"/>
  <c r="I403" i="4"/>
  <c r="J402" i="4"/>
  <c r="I402" i="4"/>
  <c r="J401" i="4"/>
  <c r="I401" i="4"/>
  <c r="J400" i="4"/>
  <c r="I400" i="4"/>
  <c r="J399" i="4"/>
  <c r="I399" i="4"/>
  <c r="J398" i="4"/>
  <c r="I398" i="4"/>
  <c r="J397" i="4"/>
  <c r="I397" i="4"/>
  <c r="J396" i="4"/>
  <c r="I396" i="4"/>
  <c r="J395" i="4"/>
  <c r="I395" i="4"/>
  <c r="J394" i="4"/>
  <c r="I394" i="4"/>
  <c r="J393" i="4"/>
  <c r="I393" i="4"/>
  <c r="J392" i="4"/>
  <c r="I392" i="4"/>
  <c r="J391" i="4"/>
  <c r="I391" i="4"/>
  <c r="J390" i="4"/>
  <c r="I390" i="4"/>
  <c r="J389" i="4"/>
  <c r="I389" i="4"/>
  <c r="J388" i="4"/>
  <c r="I388" i="4"/>
  <c r="J387" i="4"/>
  <c r="I387" i="4"/>
  <c r="J386" i="4"/>
  <c r="I386" i="4"/>
  <c r="J385" i="4"/>
  <c r="I385" i="4"/>
  <c r="J384" i="4"/>
  <c r="I384" i="4"/>
  <c r="J383" i="4"/>
  <c r="I383" i="4"/>
  <c r="J382" i="4"/>
  <c r="I382" i="4"/>
  <c r="J381" i="4"/>
  <c r="I381" i="4"/>
  <c r="J380" i="4"/>
  <c r="I380" i="4"/>
  <c r="J379" i="4"/>
  <c r="I379" i="4"/>
  <c r="J378" i="4"/>
  <c r="I378" i="4"/>
  <c r="J377" i="4"/>
  <c r="I377" i="4"/>
  <c r="J376" i="4"/>
  <c r="I376" i="4"/>
  <c r="J375" i="4"/>
  <c r="I375" i="4"/>
  <c r="J374" i="4"/>
  <c r="I374" i="4"/>
  <c r="J373" i="4"/>
  <c r="I373" i="4"/>
  <c r="J372" i="4"/>
  <c r="I372" i="4"/>
  <c r="J371" i="4"/>
  <c r="I371" i="4"/>
  <c r="J370" i="4"/>
  <c r="I370" i="4"/>
  <c r="J369" i="4"/>
  <c r="I369" i="4"/>
  <c r="J368" i="4"/>
  <c r="I368" i="4"/>
  <c r="J367" i="4"/>
  <c r="I367" i="4"/>
  <c r="J366" i="4"/>
  <c r="I366" i="4"/>
  <c r="J365" i="4"/>
  <c r="I365" i="4"/>
  <c r="J364" i="4"/>
  <c r="I364" i="4"/>
  <c r="J363" i="4"/>
  <c r="I363" i="4"/>
  <c r="J362" i="4"/>
  <c r="I362" i="4"/>
  <c r="J361" i="4"/>
  <c r="I361" i="4"/>
  <c r="J360" i="4"/>
  <c r="I360" i="4"/>
  <c r="J359" i="4"/>
  <c r="I359" i="4"/>
  <c r="J358" i="4"/>
  <c r="I358" i="4"/>
  <c r="J357" i="4"/>
  <c r="I357" i="4"/>
  <c r="J356" i="4"/>
  <c r="I356" i="4"/>
  <c r="J355" i="4"/>
  <c r="I355" i="4"/>
  <c r="J354" i="4"/>
  <c r="I354" i="4"/>
  <c r="J353" i="4"/>
  <c r="I353" i="4"/>
  <c r="J352" i="4"/>
  <c r="I352" i="4"/>
  <c r="J351" i="4"/>
  <c r="I351" i="4"/>
  <c r="J350" i="4"/>
  <c r="I350" i="4"/>
  <c r="J349" i="4"/>
  <c r="I349" i="4"/>
  <c r="J348" i="4"/>
  <c r="I348" i="4"/>
  <c r="J347" i="4"/>
  <c r="I347" i="4"/>
  <c r="J346" i="4"/>
  <c r="I346" i="4"/>
  <c r="J345" i="4"/>
  <c r="I345" i="4"/>
  <c r="J344" i="4"/>
  <c r="I344" i="4"/>
  <c r="J343" i="4"/>
  <c r="I343" i="4"/>
  <c r="J342" i="4"/>
  <c r="I342" i="4"/>
  <c r="J341" i="4"/>
  <c r="I341" i="4"/>
  <c r="J340" i="4"/>
  <c r="I340" i="4"/>
  <c r="J339" i="4"/>
  <c r="I339" i="4"/>
  <c r="J338" i="4"/>
  <c r="I338" i="4"/>
  <c r="J337" i="4"/>
  <c r="I337" i="4"/>
  <c r="J336" i="4"/>
  <c r="I336" i="4"/>
  <c r="J335" i="4"/>
  <c r="I335" i="4"/>
  <c r="J334" i="4"/>
  <c r="I334" i="4"/>
  <c r="J333" i="4"/>
  <c r="I333" i="4"/>
  <c r="J332" i="4"/>
  <c r="I332" i="4"/>
  <c r="J331" i="4"/>
  <c r="I331" i="4"/>
  <c r="J330" i="4"/>
  <c r="I330" i="4"/>
  <c r="J329" i="4"/>
  <c r="I329" i="4"/>
  <c r="J328" i="4"/>
  <c r="I328" i="4"/>
  <c r="J327" i="4"/>
  <c r="I327" i="4"/>
  <c r="J326" i="4"/>
  <c r="I326" i="4"/>
  <c r="J325" i="4"/>
  <c r="I325" i="4"/>
  <c r="J324" i="4"/>
  <c r="I324" i="4"/>
  <c r="J323" i="4"/>
  <c r="I323" i="4"/>
  <c r="J322" i="4"/>
  <c r="I322" i="4"/>
  <c r="J321" i="4"/>
  <c r="I321" i="4"/>
  <c r="J320" i="4"/>
  <c r="I320" i="4"/>
  <c r="J319" i="4"/>
  <c r="I319" i="4"/>
  <c r="J318" i="4"/>
  <c r="I318" i="4"/>
  <c r="J317" i="4"/>
  <c r="I317" i="4"/>
  <c r="J316" i="4"/>
  <c r="I316" i="4"/>
  <c r="J315" i="4"/>
  <c r="I315" i="4"/>
  <c r="J314" i="4"/>
  <c r="I314" i="4"/>
  <c r="J313" i="4"/>
  <c r="I313" i="4"/>
  <c r="J312" i="4"/>
  <c r="I312" i="4"/>
  <c r="J311" i="4"/>
  <c r="I311" i="4"/>
  <c r="J310" i="4"/>
  <c r="I310" i="4"/>
  <c r="J309" i="4"/>
  <c r="I309" i="4"/>
  <c r="J308" i="4"/>
  <c r="I308" i="4"/>
  <c r="J307" i="4"/>
  <c r="I307" i="4"/>
  <c r="J306" i="4"/>
  <c r="I306" i="4"/>
  <c r="J305" i="4"/>
  <c r="I305" i="4"/>
  <c r="J304" i="4"/>
  <c r="I304" i="4"/>
  <c r="J303" i="4"/>
  <c r="I303" i="4"/>
  <c r="J302" i="4"/>
  <c r="I302" i="4"/>
  <c r="J301" i="4"/>
  <c r="I301" i="4"/>
  <c r="J300" i="4"/>
  <c r="I300" i="4"/>
  <c r="J299" i="4"/>
  <c r="I299" i="4"/>
  <c r="J298" i="4"/>
  <c r="I298" i="4"/>
  <c r="J297" i="4"/>
  <c r="I297" i="4"/>
  <c r="J296" i="4"/>
  <c r="I296" i="4"/>
  <c r="J295" i="4"/>
  <c r="I295" i="4"/>
  <c r="J294" i="4"/>
  <c r="I294" i="4"/>
  <c r="J293" i="4"/>
  <c r="I293" i="4"/>
  <c r="J292" i="4"/>
  <c r="I292" i="4"/>
  <c r="J291" i="4"/>
  <c r="I291" i="4"/>
  <c r="J290" i="4"/>
  <c r="I290" i="4"/>
  <c r="J289" i="4"/>
  <c r="I289" i="4"/>
  <c r="J288" i="4"/>
  <c r="I288" i="4"/>
  <c r="J287" i="4"/>
  <c r="I287" i="4"/>
  <c r="J286" i="4"/>
  <c r="I286" i="4"/>
  <c r="J285" i="4"/>
  <c r="I285" i="4"/>
  <c r="J284" i="4"/>
  <c r="I284" i="4"/>
  <c r="J283" i="4"/>
  <c r="I283" i="4"/>
  <c r="J282" i="4"/>
  <c r="I282" i="4"/>
  <c r="J281" i="4"/>
  <c r="I281" i="4"/>
  <c r="J280" i="4"/>
  <c r="I280" i="4"/>
  <c r="J279" i="4"/>
  <c r="I279" i="4"/>
  <c r="J278" i="4"/>
  <c r="I278" i="4"/>
  <c r="J277" i="4"/>
  <c r="I277" i="4"/>
  <c r="J276" i="4"/>
  <c r="I276" i="4"/>
  <c r="J275" i="4"/>
  <c r="I275" i="4"/>
  <c r="J274" i="4"/>
  <c r="I274" i="4"/>
  <c r="J273" i="4"/>
  <c r="I273" i="4"/>
  <c r="J272" i="4"/>
  <c r="I272" i="4"/>
  <c r="J271" i="4"/>
  <c r="I271" i="4"/>
  <c r="J270" i="4"/>
  <c r="I270" i="4"/>
  <c r="J269" i="4"/>
  <c r="I269" i="4"/>
  <c r="J268" i="4"/>
  <c r="I268" i="4"/>
  <c r="J267" i="4"/>
  <c r="I267" i="4"/>
  <c r="J266" i="4"/>
  <c r="I266" i="4"/>
  <c r="J265" i="4"/>
  <c r="I265" i="4"/>
  <c r="J264" i="4"/>
  <c r="I264" i="4"/>
  <c r="J263" i="4"/>
  <c r="I263" i="4"/>
  <c r="J262" i="4"/>
  <c r="I262" i="4"/>
  <c r="I261" i="4"/>
  <c r="J261" i="4" s="1"/>
  <c r="I260" i="4"/>
  <c r="J260" i="4" s="1"/>
  <c r="I259" i="4"/>
  <c r="J259" i="4" s="1"/>
  <c r="J258" i="4"/>
  <c r="I258" i="4"/>
  <c r="I257" i="4"/>
  <c r="J257" i="4" s="1"/>
  <c r="I256" i="4"/>
  <c r="J256" i="4" s="1"/>
  <c r="I255" i="4"/>
  <c r="J255" i="4" s="1"/>
  <c r="I254" i="4"/>
  <c r="J254" i="4" s="1"/>
  <c r="I253" i="4"/>
  <c r="J253" i="4" s="1"/>
  <c r="I252" i="4"/>
  <c r="J252" i="4" s="1"/>
  <c r="I251" i="4"/>
  <c r="J251" i="4" s="1"/>
  <c r="I250" i="4"/>
  <c r="J250" i="4" s="1"/>
  <c r="I249" i="4"/>
  <c r="J249" i="4" s="1"/>
  <c r="I248" i="4"/>
  <c r="J248" i="4" s="1"/>
  <c r="I247" i="4"/>
  <c r="J247" i="4" s="1"/>
  <c r="I246" i="4"/>
  <c r="J246" i="4" s="1"/>
  <c r="I245" i="4"/>
  <c r="J245" i="4" s="1"/>
  <c r="I244" i="4"/>
  <c r="J244" i="4" s="1"/>
  <c r="I243" i="4"/>
  <c r="J243" i="4" s="1"/>
  <c r="I242" i="4"/>
  <c r="J242" i="4" s="1"/>
  <c r="I241" i="4"/>
  <c r="J241" i="4" s="1"/>
  <c r="I240" i="4"/>
  <c r="J240" i="4" s="1"/>
  <c r="I239" i="4"/>
  <c r="J239" i="4" s="1"/>
  <c r="I238" i="4"/>
  <c r="J238" i="4" s="1"/>
  <c r="I237" i="4"/>
  <c r="J237" i="4" s="1"/>
  <c r="I236" i="4"/>
  <c r="J236" i="4" s="1"/>
  <c r="I235" i="4"/>
  <c r="J235" i="4" s="1"/>
  <c r="I234" i="4"/>
  <c r="J234" i="4" s="1"/>
  <c r="I233" i="4"/>
  <c r="J233" i="4" s="1"/>
  <c r="I232" i="4"/>
  <c r="J232" i="4" s="1"/>
  <c r="I231" i="4"/>
  <c r="J231" i="4" s="1"/>
  <c r="I230" i="4"/>
  <c r="J230" i="4" s="1"/>
  <c r="I229" i="4"/>
  <c r="J229" i="4" s="1"/>
  <c r="I228" i="4"/>
  <c r="J228" i="4" s="1"/>
  <c r="I227" i="4"/>
  <c r="J227" i="4" s="1"/>
  <c r="I226" i="4"/>
  <c r="J226" i="4" s="1"/>
  <c r="I225" i="4"/>
  <c r="J225" i="4" s="1"/>
  <c r="I224" i="4"/>
  <c r="J224" i="4" s="1"/>
  <c r="I223" i="4"/>
  <c r="J223" i="4" s="1"/>
  <c r="I222" i="4"/>
  <c r="J222" i="4" s="1"/>
  <c r="I221" i="4"/>
  <c r="J221" i="4" s="1"/>
  <c r="I220" i="4"/>
  <c r="J220" i="4" s="1"/>
  <c r="I219" i="4"/>
  <c r="J219" i="4" s="1"/>
  <c r="I218" i="4"/>
  <c r="J218" i="4" s="1"/>
  <c r="I217" i="4"/>
  <c r="J217" i="4" s="1"/>
  <c r="I216" i="4"/>
  <c r="J216" i="4" s="1"/>
  <c r="I215" i="4"/>
  <c r="J215" i="4" s="1"/>
  <c r="I214" i="4"/>
  <c r="J214" i="4" s="1"/>
  <c r="I213" i="4"/>
  <c r="J213" i="4" s="1"/>
  <c r="I212" i="4"/>
  <c r="J212" i="4" s="1"/>
  <c r="I211" i="4"/>
  <c r="J211" i="4" s="1"/>
  <c r="I210" i="4"/>
  <c r="J210" i="4" s="1"/>
  <c r="I209" i="4"/>
  <c r="J209" i="4" s="1"/>
  <c r="I208" i="4"/>
  <c r="J208" i="4" s="1"/>
  <c r="I207" i="4"/>
  <c r="J207" i="4" s="1"/>
  <c r="I206" i="4"/>
  <c r="J206" i="4" s="1"/>
  <c r="I205" i="4"/>
  <c r="J205" i="4" s="1"/>
  <c r="I204" i="4"/>
  <c r="J204" i="4" s="1"/>
  <c r="I203" i="4"/>
  <c r="J203" i="4" s="1"/>
  <c r="I202" i="4"/>
  <c r="J202" i="4" s="1"/>
  <c r="I201" i="4"/>
  <c r="J201" i="4" s="1"/>
  <c r="I200" i="4"/>
  <c r="J200" i="4" s="1"/>
  <c r="I199" i="4"/>
  <c r="J199" i="4" s="1"/>
  <c r="I198" i="4"/>
  <c r="J198" i="4" s="1"/>
  <c r="I197" i="4"/>
  <c r="J197" i="4" s="1"/>
  <c r="I196" i="4"/>
  <c r="J196" i="4" s="1"/>
  <c r="I195" i="4"/>
  <c r="J195" i="4" s="1"/>
  <c r="I194" i="4"/>
  <c r="J194" i="4" s="1"/>
  <c r="I193" i="4"/>
  <c r="J193" i="4" s="1"/>
  <c r="I192" i="4"/>
  <c r="J192" i="4" s="1"/>
  <c r="I191" i="4"/>
  <c r="J191" i="4" s="1"/>
  <c r="I190" i="4"/>
  <c r="J190" i="4" s="1"/>
  <c r="I189" i="4"/>
  <c r="J189" i="4" s="1"/>
  <c r="I188" i="4"/>
  <c r="J188" i="4" s="1"/>
  <c r="I187" i="4"/>
  <c r="J187" i="4" s="1"/>
  <c r="I186" i="4"/>
  <c r="J186" i="4" s="1"/>
  <c r="I185" i="4"/>
  <c r="J185" i="4" s="1"/>
  <c r="I184" i="4"/>
  <c r="J184" i="4" s="1"/>
  <c r="I183" i="4"/>
  <c r="J183" i="4" s="1"/>
  <c r="I182" i="4"/>
  <c r="J182" i="4" s="1"/>
  <c r="I181" i="4"/>
  <c r="J181" i="4" s="1"/>
  <c r="I180" i="4"/>
  <c r="J180" i="4" s="1"/>
  <c r="I179" i="4"/>
  <c r="J179" i="4" s="1"/>
  <c r="I178" i="4"/>
  <c r="J178" i="4" s="1"/>
  <c r="I177" i="4"/>
  <c r="J177" i="4" s="1"/>
  <c r="I176" i="4"/>
  <c r="J176" i="4" s="1"/>
  <c r="I175" i="4"/>
  <c r="J175" i="4" s="1"/>
  <c r="I174" i="4"/>
  <c r="J174" i="4" s="1"/>
  <c r="I173" i="4"/>
  <c r="J173" i="4" s="1"/>
  <c r="I172" i="4"/>
  <c r="J172" i="4" s="1"/>
  <c r="I171" i="4"/>
  <c r="J171" i="4" s="1"/>
  <c r="I170" i="4"/>
  <c r="J170" i="4" s="1"/>
  <c r="I169" i="4"/>
  <c r="J169" i="4" s="1"/>
  <c r="I168" i="4"/>
  <c r="J168" i="4" s="1"/>
  <c r="I167" i="4"/>
  <c r="J167" i="4" s="1"/>
  <c r="I166" i="4"/>
  <c r="J166" i="4" s="1"/>
  <c r="I165" i="4"/>
  <c r="J165" i="4" s="1"/>
  <c r="I164" i="4"/>
  <c r="J164" i="4" s="1"/>
  <c r="I163" i="4"/>
  <c r="J163" i="4" s="1"/>
  <c r="I162" i="4"/>
  <c r="J162" i="4" s="1"/>
  <c r="I161" i="4"/>
  <c r="J161" i="4" s="1"/>
  <c r="I160" i="4"/>
  <c r="J160" i="4" s="1"/>
  <c r="I159" i="4"/>
  <c r="J159" i="4" s="1"/>
  <c r="I158" i="4"/>
  <c r="J158" i="4" s="1"/>
  <c r="I157" i="4"/>
  <c r="J157" i="4" s="1"/>
  <c r="I156" i="4"/>
  <c r="J156" i="4" s="1"/>
  <c r="I155" i="4"/>
  <c r="J155" i="4" s="1"/>
  <c r="I154" i="4"/>
  <c r="J154" i="4" s="1"/>
  <c r="I153" i="4"/>
  <c r="J153" i="4" s="1"/>
  <c r="I152" i="4"/>
  <c r="J152" i="4" s="1"/>
  <c r="I151" i="4"/>
  <c r="J151" i="4" s="1"/>
  <c r="I150" i="4"/>
  <c r="J150" i="4" s="1"/>
  <c r="I149" i="4"/>
  <c r="J149" i="4" s="1"/>
  <c r="I148" i="4"/>
  <c r="J148" i="4" s="1"/>
  <c r="I147" i="4"/>
  <c r="J147" i="4" s="1"/>
  <c r="I146" i="4"/>
  <c r="J146" i="4" s="1"/>
  <c r="I145" i="4"/>
  <c r="J145" i="4" s="1"/>
  <c r="I144" i="4"/>
  <c r="J144" i="4" s="1"/>
  <c r="I143" i="4"/>
  <c r="J143" i="4" s="1"/>
  <c r="I142" i="4"/>
  <c r="J142" i="4" s="1"/>
  <c r="I141" i="4"/>
  <c r="J141" i="4" s="1"/>
  <c r="I140" i="4"/>
  <c r="J140" i="4" s="1"/>
  <c r="I139" i="4"/>
  <c r="J139" i="4" s="1"/>
  <c r="I138" i="4"/>
  <c r="J138" i="4" s="1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J131" i="4" s="1"/>
  <c r="I130" i="4"/>
  <c r="J130" i="4" s="1"/>
  <c r="I129" i="4"/>
  <c r="J129" i="4" s="1"/>
  <c r="I128" i="4"/>
  <c r="J128" i="4" s="1"/>
  <c r="I127" i="4"/>
  <c r="J127" i="4" s="1"/>
  <c r="I126" i="4"/>
  <c r="J126" i="4" s="1"/>
  <c r="I125" i="4"/>
  <c r="J125" i="4" s="1"/>
  <c r="I124" i="4"/>
  <c r="J124" i="4" s="1"/>
  <c r="I123" i="4"/>
  <c r="J123" i="4" s="1"/>
  <c r="I7" i="4"/>
  <c r="J7" i="4" s="1"/>
  <c r="I7" i="1"/>
  <c r="J7" i="1" s="1"/>
  <c r="I302" i="1"/>
  <c r="J170" i="1"/>
  <c r="J186" i="1"/>
  <c r="J202" i="1"/>
  <c r="J218" i="1"/>
  <c r="J234" i="1"/>
  <c r="J250" i="1"/>
  <c r="J266" i="1"/>
  <c r="J282" i="1"/>
  <c r="J298" i="1"/>
  <c r="I168" i="1"/>
  <c r="J168" i="1"/>
  <c r="I169" i="1"/>
  <c r="J169" i="1" s="1"/>
  <c r="I170" i="1"/>
  <c r="I171" i="1"/>
  <c r="J171" i="1"/>
  <c r="I172" i="1"/>
  <c r="J172" i="1" s="1"/>
  <c r="I173" i="1"/>
  <c r="J173" i="1"/>
  <c r="I174" i="1"/>
  <c r="J174" i="1" s="1"/>
  <c r="I175" i="1"/>
  <c r="J175" i="1"/>
  <c r="I176" i="1"/>
  <c r="J176" i="1" s="1"/>
  <c r="I177" i="1"/>
  <c r="J177" i="1"/>
  <c r="I178" i="1"/>
  <c r="J178" i="1" s="1"/>
  <c r="I179" i="1"/>
  <c r="J179" i="1" s="1"/>
  <c r="I180" i="1"/>
  <c r="J180" i="1"/>
  <c r="I181" i="1"/>
  <c r="J181" i="1" s="1"/>
  <c r="I182" i="1"/>
  <c r="J182" i="1" s="1"/>
  <c r="I183" i="1"/>
  <c r="J183" i="1" s="1"/>
  <c r="I184" i="1"/>
  <c r="J184" i="1"/>
  <c r="I185" i="1"/>
  <c r="J185" i="1" s="1"/>
  <c r="I186" i="1"/>
  <c r="I187" i="1"/>
  <c r="J187" i="1"/>
  <c r="I188" i="1"/>
  <c r="J188" i="1" s="1"/>
  <c r="I189" i="1"/>
  <c r="J189" i="1"/>
  <c r="I190" i="1"/>
  <c r="J190" i="1" s="1"/>
  <c r="I191" i="1"/>
  <c r="J191" i="1"/>
  <c r="I192" i="1"/>
  <c r="J192" i="1" s="1"/>
  <c r="I193" i="1"/>
  <c r="J193" i="1"/>
  <c r="I194" i="1"/>
  <c r="J194" i="1" s="1"/>
  <c r="I195" i="1"/>
  <c r="J195" i="1" s="1"/>
  <c r="I196" i="1"/>
  <c r="J196" i="1"/>
  <c r="I197" i="1"/>
  <c r="J197" i="1" s="1"/>
  <c r="I198" i="1"/>
  <c r="J198" i="1" s="1"/>
  <c r="I199" i="1"/>
  <c r="J199" i="1" s="1"/>
  <c r="I200" i="1"/>
  <c r="J200" i="1"/>
  <c r="I201" i="1"/>
  <c r="J201" i="1" s="1"/>
  <c r="I202" i="1"/>
  <c r="I203" i="1"/>
  <c r="J203" i="1"/>
  <c r="I204" i="1"/>
  <c r="J204" i="1" s="1"/>
  <c r="I205" i="1"/>
  <c r="J205" i="1"/>
  <c r="I206" i="1"/>
  <c r="J206" i="1" s="1"/>
  <c r="I207" i="1"/>
  <c r="J207" i="1"/>
  <c r="I208" i="1"/>
  <c r="J208" i="1" s="1"/>
  <c r="I209" i="1"/>
  <c r="J209" i="1"/>
  <c r="I210" i="1"/>
  <c r="J210" i="1" s="1"/>
  <c r="I211" i="1"/>
  <c r="J211" i="1" s="1"/>
  <c r="I212" i="1"/>
  <c r="J212" i="1"/>
  <c r="I213" i="1"/>
  <c r="J213" i="1" s="1"/>
  <c r="I214" i="1"/>
  <c r="J214" i="1" s="1"/>
  <c r="I215" i="1"/>
  <c r="J215" i="1" s="1"/>
  <c r="I216" i="1"/>
  <c r="J216" i="1"/>
  <c r="I217" i="1"/>
  <c r="J217" i="1" s="1"/>
  <c r="I218" i="1"/>
  <c r="I219" i="1"/>
  <c r="J219" i="1"/>
  <c r="I220" i="1"/>
  <c r="J220" i="1" s="1"/>
  <c r="I221" i="1"/>
  <c r="J221" i="1"/>
  <c r="I222" i="1"/>
  <c r="J222" i="1" s="1"/>
  <c r="I223" i="1"/>
  <c r="J223" i="1"/>
  <c r="I224" i="1"/>
  <c r="J224" i="1" s="1"/>
  <c r="I225" i="1"/>
  <c r="J225" i="1"/>
  <c r="I226" i="1"/>
  <c r="J226" i="1" s="1"/>
  <c r="I227" i="1"/>
  <c r="J227" i="1" s="1"/>
  <c r="I228" i="1"/>
  <c r="J228" i="1"/>
  <c r="I229" i="1"/>
  <c r="J229" i="1" s="1"/>
  <c r="I230" i="1"/>
  <c r="J230" i="1" s="1"/>
  <c r="I231" i="1"/>
  <c r="J231" i="1" s="1"/>
  <c r="I232" i="1"/>
  <c r="J232" i="1"/>
  <c r="I233" i="1"/>
  <c r="J233" i="1" s="1"/>
  <c r="I234" i="1"/>
  <c r="I235" i="1"/>
  <c r="J235" i="1"/>
  <c r="I236" i="1"/>
  <c r="J236" i="1" s="1"/>
  <c r="I237" i="1"/>
  <c r="J237" i="1"/>
  <c r="I238" i="1"/>
  <c r="J238" i="1" s="1"/>
  <c r="I239" i="1"/>
  <c r="J239" i="1"/>
  <c r="I240" i="1"/>
  <c r="J240" i="1" s="1"/>
  <c r="I241" i="1"/>
  <c r="J241" i="1"/>
  <c r="I242" i="1"/>
  <c r="J242" i="1" s="1"/>
  <c r="I243" i="1"/>
  <c r="J243" i="1" s="1"/>
  <c r="I244" i="1"/>
  <c r="J244" i="1"/>
  <c r="I245" i="1"/>
  <c r="J245" i="1" s="1"/>
  <c r="I246" i="1"/>
  <c r="J246" i="1" s="1"/>
  <c r="I247" i="1"/>
  <c r="J247" i="1" s="1"/>
  <c r="I248" i="1"/>
  <c r="J248" i="1"/>
  <c r="I249" i="1"/>
  <c r="J249" i="1" s="1"/>
  <c r="I250" i="1"/>
  <c r="I251" i="1"/>
  <c r="J251" i="1"/>
  <c r="I252" i="1"/>
  <c r="J252" i="1" s="1"/>
  <c r="I253" i="1"/>
  <c r="J253" i="1"/>
  <c r="I254" i="1"/>
  <c r="J254" i="1" s="1"/>
  <c r="I255" i="1"/>
  <c r="J255" i="1"/>
  <c r="I256" i="1"/>
  <c r="J256" i="1" s="1"/>
  <c r="I257" i="1"/>
  <c r="J257" i="1"/>
  <c r="I258" i="1"/>
  <c r="J258" i="1" s="1"/>
  <c r="I259" i="1"/>
  <c r="J259" i="1" s="1"/>
  <c r="I260" i="1"/>
  <c r="J260" i="1"/>
  <c r="I261" i="1"/>
  <c r="J261" i="1" s="1"/>
  <c r="I262" i="1"/>
  <c r="J262" i="1" s="1"/>
  <c r="I263" i="1"/>
  <c r="J263" i="1" s="1"/>
  <c r="I264" i="1"/>
  <c r="J264" i="1"/>
  <c r="I265" i="1"/>
  <c r="J265" i="1" s="1"/>
  <c r="I266" i="1"/>
  <c r="I267" i="1"/>
  <c r="J267" i="1"/>
  <c r="I268" i="1"/>
  <c r="J268" i="1" s="1"/>
  <c r="I269" i="1"/>
  <c r="J269" i="1"/>
  <c r="I270" i="1"/>
  <c r="J270" i="1" s="1"/>
  <c r="I271" i="1"/>
  <c r="J271" i="1"/>
  <c r="I272" i="1"/>
  <c r="J272" i="1" s="1"/>
  <c r="I273" i="1"/>
  <c r="J273" i="1"/>
  <c r="I274" i="1"/>
  <c r="J274" i="1" s="1"/>
  <c r="I275" i="1"/>
  <c r="J275" i="1" s="1"/>
  <c r="I276" i="1"/>
  <c r="J276" i="1"/>
  <c r="I277" i="1"/>
  <c r="J277" i="1" s="1"/>
  <c r="I278" i="1"/>
  <c r="J278" i="1" s="1"/>
  <c r="I279" i="1"/>
  <c r="J279" i="1" s="1"/>
  <c r="I280" i="1"/>
  <c r="J280" i="1"/>
  <c r="I281" i="1"/>
  <c r="J281" i="1" s="1"/>
  <c r="I282" i="1"/>
  <c r="I283" i="1"/>
  <c r="J283" i="1"/>
  <c r="I284" i="1"/>
  <c r="J284" i="1" s="1"/>
  <c r="I285" i="1"/>
  <c r="J285" i="1"/>
  <c r="I286" i="1"/>
  <c r="J286" i="1" s="1"/>
  <c r="I287" i="1"/>
  <c r="J287" i="1"/>
  <c r="I288" i="1"/>
  <c r="J288" i="1" s="1"/>
  <c r="I289" i="1"/>
  <c r="J289" i="1"/>
  <c r="I290" i="1"/>
  <c r="J290" i="1" s="1"/>
  <c r="I291" i="1"/>
  <c r="J291" i="1" s="1"/>
  <c r="I292" i="1"/>
  <c r="J292" i="1"/>
  <c r="I293" i="1"/>
  <c r="J293" i="1" s="1"/>
  <c r="I294" i="1"/>
  <c r="J294" i="1" s="1"/>
  <c r="I295" i="1"/>
  <c r="J295" i="1" s="1"/>
  <c r="I296" i="1"/>
  <c r="J296" i="1"/>
  <c r="I297" i="1"/>
  <c r="J297" i="1" s="1"/>
  <c r="I298" i="1"/>
  <c r="I299" i="1"/>
  <c r="J299" i="1"/>
  <c r="I300" i="1"/>
  <c r="J300" i="1" s="1"/>
  <c r="I301" i="1"/>
  <c r="J301" i="1"/>
  <c r="J302" i="1"/>
  <c r="I303" i="1"/>
  <c r="J303" i="1" s="1"/>
  <c r="I304" i="1"/>
  <c r="J304" i="1"/>
  <c r="I305" i="1"/>
  <c r="J305" i="1" s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</calcChain>
</file>

<file path=xl/sharedStrings.xml><?xml version="1.0" encoding="utf-8"?>
<sst xmlns="http://schemas.openxmlformats.org/spreadsheetml/2006/main" count="2172" uniqueCount="722">
  <si>
    <t xml:space="preserve"> SỞ TÀI CHÍNH</t>
  </si>
  <si>
    <t>Tỉnh, Thành phố: Tỉnh Khánh Hoà</t>
  </si>
  <si>
    <t>BẢNG GIÁ THỊ TRƯỜNG THÁNG 6 NĂM 2023</t>
  </si>
  <si>
    <t>(Ban hành kèm theo Thông tư số 116 /2018/TT-BTC ngày 28/11 /2018 của Bộ Tài chính quy định chế độ báo cáo giá thị trường)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</si>
  <si>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</si>
  <si>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</si>
  <si>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</si>
  <si>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</si>
  <si>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</si>
  <si>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</si>
  <si>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Giá kỳ trước</t>
  </si>
  <si>
    <t>Giá kỳ này</t>
  </si>
  <si>
    <t>Mức tăng (giảm)</t>
  </si>
  <si>
    <t>Tỷ lệ tăng (giảm) (%)</t>
  </si>
  <si>
    <t>Nguồn thông tin</t>
  </si>
  <si>
    <t>Ghi chú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</si>
  <si>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</si>
  <si>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</si>
  <si>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</si>
  <si>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</si>
  <si>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</si>
  <si>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</si>
  <si>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</si>
  <si>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</si>
  <si>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</si>
  <si>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</si>
  <si>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Gạo tẻ thường trắng địa phương từ 12.500 - 14.500 đ/kg</t>
  </si>
  <si>
    <t>2</t>
  </si>
  <si>
    <t>01.0002</t>
  </si>
  <si>
    <t>Gạo tẻ ngon</t>
  </si>
  <si>
    <t xml:space="preserve">Tám thơm hoặc tương đương </t>
  </si>
  <si>
    <t>Gạo Tám thơm, gạo Tía, Lộc Phượng, Lài sữa, dẻo thơm từ 15.000 - 25.000 đ/kg</t>
  </si>
  <si>
    <t>3</t>
  </si>
  <si>
    <t>01.0003</t>
  </si>
  <si>
    <t>Thịt lợn hơi (Thịt heo hơi)</t>
  </si>
  <si>
    <t xml:space="preserve"> </t>
  </si>
  <si>
    <t>Giá từ 60.000-63.000đ/kg</t>
  </si>
  <si>
    <t>4</t>
  </si>
  <si>
    <t>01.0004</t>
  </si>
  <si>
    <t>Thịt lợn nạc thăn (Thịt heo nạc thăn)</t>
  </si>
  <si>
    <t>Giá từ 125.000-130.000đ/kg</t>
  </si>
  <si>
    <t>5</t>
  </si>
  <si>
    <t>01.0005</t>
  </si>
  <si>
    <t>Thịt bò thăn</t>
  </si>
  <si>
    <t>Từ 250.000 - 270.000 đ/kg</t>
  </si>
  <si>
    <t>6</t>
  </si>
  <si>
    <t>01.0006</t>
  </si>
  <si>
    <t>Thịt bò bắp</t>
  </si>
  <si>
    <t xml:space="preserve">Bắp hoa hoặc bắp lõi, loại 200 – 300 gram/ cái </t>
  </si>
  <si>
    <t>Từ 210.000 - 230.000 đ/kg</t>
  </si>
  <si>
    <t>7</t>
  </si>
  <si>
    <t>01.0007</t>
  </si>
  <si>
    <t>Gà ta</t>
  </si>
  <si>
    <t xml:space="preserve">Còn sống, loại 1,5 – 2kg /1 con hoặc phổ biến </t>
  </si>
  <si>
    <t>Từ 90.000 - 110.000 đ/kg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</si>
  <si>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</si>
  <si>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</si>
  <si>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</si>
  <si>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</si>
  <si>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Từ 62.000 - 70.000 đ/kg</t>
  </si>
  <si>
    <t>9</t>
  </si>
  <si>
    <t>01.0009</t>
  </si>
  <si>
    <t>Giò lụa</t>
  </si>
  <si>
    <t xml:space="preserve">Loại 1 kg </t>
  </si>
  <si>
    <t>Từ 140.000 - 170.000 đ/kg</t>
  </si>
  <si>
    <t>10</t>
  </si>
  <si>
    <t>01.0010</t>
  </si>
  <si>
    <t>Cá quả (cá lóc)</t>
  </si>
  <si>
    <t xml:space="preserve">Loại  2 con/1 kg hoặc phổ biến </t>
  </si>
  <si>
    <t>70.000 - 90.000 đ/kg</t>
  </si>
  <si>
    <t>11</t>
  </si>
  <si>
    <t>01.0011</t>
  </si>
  <si>
    <t xml:space="preserve">Cá chép </t>
  </si>
  <si>
    <t>Từ 75.000 - 95.000 đ/kg;</t>
  </si>
  <si>
    <t>12</t>
  </si>
  <si>
    <t>01.0012</t>
  </si>
  <si>
    <t xml:space="preserve">Tôm rảo, tôm nuôi nước ngọt </t>
  </si>
  <si>
    <t xml:space="preserve">Loại 40-45 con/kg </t>
  </si>
  <si>
    <t>Phổ biến từ 165.000 - 200.000 đ/kg</t>
  </si>
  <si>
    <t>13</t>
  </si>
  <si>
    <t>01.0013</t>
  </si>
  <si>
    <t xml:space="preserve">Bắp cải trắng </t>
  </si>
  <si>
    <t xml:space="preserve">Loại to vừa khoảng 0,5-1kg/bắp </t>
  </si>
  <si>
    <t>Từ 15.000 - 17.000 đ/kg</t>
  </si>
  <si>
    <t>14</t>
  </si>
  <si>
    <t>01.0014</t>
  </si>
  <si>
    <t>Cải xanh</t>
  </si>
  <si>
    <t xml:space="preserve">Cải ngọt hoặc cải cay theo mùa </t>
  </si>
  <si>
    <t>Từ 17.000 - 20.000 đ/kg</t>
  </si>
  <si>
    <t>15</t>
  </si>
  <si>
    <t>01.0015</t>
  </si>
  <si>
    <t>Bí xanh</t>
  </si>
  <si>
    <t xml:space="preserve">Quả từ 1-2 kg hoặc phổ biến </t>
  </si>
  <si>
    <t>Từ 15.000 - 18.000 đ/kg</t>
  </si>
  <si>
    <t>16</t>
  </si>
  <si>
    <t>01.0016</t>
  </si>
  <si>
    <t xml:space="preserve">Cà chua </t>
  </si>
  <si>
    <t xml:space="preserve">Quả to vừa, 8-10 quả/kg </t>
  </si>
  <si>
    <t>Từ 20.000 - 25.000 đ/kg</t>
  </si>
  <si>
    <t>17</t>
  </si>
  <si>
    <t>01.0017</t>
  </si>
  <si>
    <t>Muối hạt</t>
  </si>
  <si>
    <t xml:space="preserve">Gói 01 kg </t>
  </si>
  <si>
    <t>Từ 5.000đ-8.000đ/kg</t>
  </si>
  <si>
    <t>18</t>
  </si>
  <si>
    <t>01.0018</t>
  </si>
  <si>
    <t>Dầu thực vật</t>
  </si>
  <si>
    <t xml:space="preserve">Chai 01 lít </t>
  </si>
  <si>
    <t>đ/lít</t>
  </si>
  <si>
    <t>Dầu Simply giá từ 53.000 - 60.000 đ/chai</t>
  </si>
  <si>
    <t>19</t>
  </si>
  <si>
    <t>01.0019</t>
  </si>
  <si>
    <t>Đường trắng kết tinh, nội</t>
  </si>
  <si>
    <t>Đường Biên Hòa từ 26.000đ-30.000đ/kg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</si>
  <si>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</si>
  <si>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</si>
  <si>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</si>
  <si>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</si>
  <si>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</si>
  <si>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</si>
  <si>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</si>
  <si>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</si>
  <si>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>21</t>
  </si>
  <si>
    <t>02.0001</t>
  </si>
  <si>
    <t>Giống lúa Khang dân đột biến, cấp NC</t>
  </si>
  <si>
    <t>Giá bán buôn</t>
  </si>
  <si>
    <t/>
  </si>
  <si>
    <t>22</t>
  </si>
  <si>
    <t>02.0002</t>
  </si>
  <si>
    <t>Giống lúa Bắc thơm số 7, cấp NC</t>
  </si>
  <si>
    <t>23</t>
  </si>
  <si>
    <t>02.0003</t>
  </si>
  <si>
    <t>Giống lúa Hương thơm số 1, cấp NC</t>
  </si>
  <si>
    <t>24</t>
  </si>
  <si>
    <t>02.0004</t>
  </si>
  <si>
    <t>Giống lúa Nếp 87, cấp NC</t>
  </si>
  <si>
    <t>25</t>
  </si>
  <si>
    <t>02.0005</t>
  </si>
  <si>
    <t>Giống lúa Nếp 97, cấp NC</t>
  </si>
  <si>
    <t>26</t>
  </si>
  <si>
    <t>02.0006</t>
  </si>
  <si>
    <t>Giống lúa Thiên ưu 8, cấp XN1</t>
  </si>
  <si>
    <t>27</t>
  </si>
  <si>
    <t>02.0007</t>
  </si>
  <si>
    <t>Giống lúa RVT, cấp XN1</t>
  </si>
  <si>
    <t>28</t>
  </si>
  <si>
    <t>02.0008</t>
  </si>
  <si>
    <t>Giống lúa Đài thơm 8, cấp XN1</t>
  </si>
  <si>
    <t>29</t>
  </si>
  <si>
    <t>02.0009</t>
  </si>
  <si>
    <t>Giống lúa OM6976</t>
  </si>
  <si>
    <t>30</t>
  </si>
  <si>
    <t>02.0010</t>
  </si>
  <si>
    <t>Giống lúa Khang dân 18</t>
  </si>
  <si>
    <t>31</t>
  </si>
  <si>
    <t>02.0011</t>
  </si>
  <si>
    <t>Giống lúa ĐB6</t>
  </si>
  <si>
    <t>32</t>
  </si>
  <si>
    <t>02.0012</t>
  </si>
  <si>
    <t>Giống lúa T10</t>
  </si>
  <si>
    <t>33</t>
  </si>
  <si>
    <t>02.0013</t>
  </si>
  <si>
    <t>Giống lúa Q5</t>
  </si>
  <si>
    <t>34</t>
  </si>
  <si>
    <t>02.0014</t>
  </si>
  <si>
    <t>Giống lúa Xi23</t>
  </si>
  <si>
    <t>35</t>
  </si>
  <si>
    <t>02.0015</t>
  </si>
  <si>
    <t xml:space="preserve">Giống lúa ĐV 108 </t>
  </si>
  <si>
    <t>36</t>
  </si>
  <si>
    <t>02.0016</t>
  </si>
  <si>
    <t>Giống lúa HN6</t>
  </si>
  <si>
    <t>37</t>
  </si>
  <si>
    <t>02.0017</t>
  </si>
  <si>
    <t>Giống lúa OM4900</t>
  </si>
  <si>
    <t>38</t>
  </si>
  <si>
    <t>02.0018</t>
  </si>
  <si>
    <t>Giống lúa OM6162</t>
  </si>
  <si>
    <t>39</t>
  </si>
  <si>
    <t>02.0019</t>
  </si>
  <si>
    <t>Giống lúa VND95-20</t>
  </si>
  <si>
    <t>40</t>
  </si>
  <si>
    <t>02.0020</t>
  </si>
  <si>
    <t>Giống lúa khác phổ biến</t>
  </si>
  <si>
    <t>Lúa 202</t>
  </si>
  <si>
    <t>41</t>
  </si>
  <si>
    <t>02.0022</t>
  </si>
  <si>
    <t>Giống ngô HN88, cấp F1</t>
  </si>
  <si>
    <t>42</t>
  </si>
  <si>
    <t>02.0023</t>
  </si>
  <si>
    <t>Giống ngô SSC2095, cấp F1</t>
  </si>
  <si>
    <t>43</t>
  </si>
  <si>
    <t>02.0024</t>
  </si>
  <si>
    <t>Giống ngô LVN10, cấp F1</t>
  </si>
  <si>
    <t>44</t>
  </si>
  <si>
    <t>02.0025</t>
  </si>
  <si>
    <t>Giống ngô SSC586</t>
  </si>
  <si>
    <t>Từ 68.000 - 75.000 đ/kg</t>
  </si>
  <si>
    <t>45</t>
  </si>
  <si>
    <t>02.0026</t>
  </si>
  <si>
    <t>Giống ngô HN68</t>
  </si>
  <si>
    <t>46</t>
  </si>
  <si>
    <t>02.0027</t>
  </si>
  <si>
    <t>Giống ngô B21</t>
  </si>
  <si>
    <t>47</t>
  </si>
  <si>
    <t>02.0028</t>
  </si>
  <si>
    <t>Giống ngô B9698</t>
  </si>
  <si>
    <t>48</t>
  </si>
  <si>
    <t>02.0029</t>
  </si>
  <si>
    <t>Giống ngô LVN4 F1</t>
  </si>
  <si>
    <t>49</t>
  </si>
  <si>
    <t>02.0030</t>
  </si>
  <si>
    <t xml:space="preserve">Giống ngô VN2 </t>
  </si>
  <si>
    <t>50</t>
  </si>
  <si>
    <t>02.0031</t>
  </si>
  <si>
    <t xml:space="preserve">Giống ngô MX10, </t>
  </si>
  <si>
    <t>51</t>
  </si>
  <si>
    <t>02.0032</t>
  </si>
  <si>
    <t>Giống ngô LVN61</t>
  </si>
  <si>
    <t>52</t>
  </si>
  <si>
    <t>02.0033</t>
  </si>
  <si>
    <t>Giống ngô CP333</t>
  </si>
  <si>
    <t>53</t>
  </si>
  <si>
    <t>02.0034</t>
  </si>
  <si>
    <t>Giống ngô MX2</t>
  </si>
  <si>
    <t>54</t>
  </si>
  <si>
    <t>02.0035</t>
  </si>
  <si>
    <t>Giống ngô MX4</t>
  </si>
  <si>
    <t>55</t>
  </si>
  <si>
    <t>02.0036</t>
  </si>
  <si>
    <t xml:space="preserve">Giống ngô khác phổ biến </t>
  </si>
  <si>
    <t>56</t>
  </si>
  <si>
    <t>02.0037</t>
  </si>
  <si>
    <t>Hạt giống Bắp cải Nhật Bản, cấp F1</t>
  </si>
  <si>
    <t>57</t>
  </si>
  <si>
    <t>02.0038</t>
  </si>
  <si>
    <t>Hạt giống Dưa chuột Thái Lan, cấp F1</t>
  </si>
  <si>
    <t>58</t>
  </si>
  <si>
    <t>02.0039</t>
  </si>
  <si>
    <t>Hạt giống Bí xanh sặt Việt Nam, cấp xác nhận</t>
  </si>
  <si>
    <t>59</t>
  </si>
  <si>
    <t>02.0040</t>
  </si>
  <si>
    <t>Hạt giống Khổ qua lai VG Trung Quốc, cấp F1</t>
  </si>
  <si>
    <t>60</t>
  </si>
  <si>
    <t>02.0041</t>
  </si>
  <si>
    <t>Hạt giống Bí ngô mật số 08 Trung Quốc, cấp F1</t>
  </si>
  <si>
    <t>61</t>
  </si>
  <si>
    <t>02.0042</t>
  </si>
  <si>
    <t>Hạt giống Xà lách Hải Phòng, cấp xác nhận</t>
  </si>
  <si>
    <t>62</t>
  </si>
  <si>
    <t>02.0043</t>
  </si>
  <si>
    <t>Hạt giống Cải bẹ Đại Bình Phổ 818 Trung Quốc, cấp xác nhận</t>
  </si>
  <si>
    <t>63</t>
  </si>
  <si>
    <t>02.0044</t>
  </si>
  <si>
    <t>Hạt giống Cải bẹ Mào gà GRQ09, cấp xác nhận</t>
  </si>
  <si>
    <t>64</t>
  </si>
  <si>
    <t>02.0045</t>
  </si>
  <si>
    <t>Hạt giống Cải mơ Hoàng Mai GRQ, cấp xác nhận</t>
  </si>
  <si>
    <t>65</t>
  </si>
  <si>
    <t>02.0046</t>
  </si>
  <si>
    <t>Hạt giống Cải ngọt Quảng Phủ Trung Quốc, cấp xác nhận</t>
  </si>
  <si>
    <t>66</t>
  </si>
  <si>
    <t>02.0047</t>
  </si>
  <si>
    <t>Hạt giống Cải xanh lùn Thanh Giang Trung Quốc, cấp xác nhận</t>
  </si>
  <si>
    <t>67</t>
  </si>
  <si>
    <t>02.0048</t>
  </si>
  <si>
    <t>Hạt giống Cải củ lá ngắn số 13 Trung Quốc, cấp xác nhận</t>
  </si>
  <si>
    <t>68</t>
  </si>
  <si>
    <t>02.0049</t>
  </si>
  <si>
    <t>Hạt giống Đậu đũa cao sản số 5 Trung Quốc, cấp xác nhận</t>
  </si>
  <si>
    <t>69</t>
  </si>
  <si>
    <t>02.0050</t>
  </si>
  <si>
    <t>Hạt giống Đậu Tứ quý số 1 Trung Quốc, cấp xác nhận</t>
  </si>
  <si>
    <t>70</t>
  </si>
  <si>
    <t>02.0051</t>
  </si>
  <si>
    <t>Vac-xin Lở mồm long móng</t>
  </si>
  <si>
    <t>đ/liều</t>
  </si>
  <si>
    <t>Do cơ quan/đơn vị quản lý nhà nước có liên quan cung cấp/báo cáo theo quy định</t>
  </si>
  <si>
    <t>Công ty CP thuốc thú y Trung ương Navetco</t>
  </si>
  <si>
    <t>71</t>
  </si>
  <si>
    <t>02.0052</t>
  </si>
  <si>
    <t>Vac-xin Tai xanh (PRRS)</t>
  </si>
  <si>
    <t>72</t>
  </si>
  <si>
    <t>02.0053</t>
  </si>
  <si>
    <t>Vac-xin tụ huyết trùng</t>
  </si>
  <si>
    <t>73</t>
  </si>
  <si>
    <t>02.0054</t>
  </si>
  <si>
    <t>Vac-xin dịch tả lợn</t>
  </si>
  <si>
    <t>74</t>
  </si>
  <si>
    <t>02.0055</t>
  </si>
  <si>
    <t>Vac-xin cúm gia cầm</t>
  </si>
  <si>
    <t>75</t>
  </si>
  <si>
    <t>02.0056</t>
  </si>
  <si>
    <t>Vac-xin dịch tả vịt</t>
  </si>
  <si>
    <t>76</t>
  </si>
  <si>
    <t>02.0057</t>
  </si>
  <si>
    <t>Thuốc thú y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</si>
  <si>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</si>
  <si>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</si>
  <si>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</si>
  <si>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77</t>
  </si>
  <si>
    <t>02.0058</t>
  </si>
  <si>
    <t>Thuốc trừ sâu</t>
  </si>
  <si>
    <t xml:space="preserve">Chứa hoạt chất Fenobucarb; Pymethrozin; Dinotefuran; Ethofenprox ; Buprofezin ; Imidacloprid ; Fipronil. </t>
  </si>
  <si>
    <t>Đồng/ lít</t>
  </si>
  <si>
    <t>Chứa hoạt chất Fenobucarb (sản phẩm BASSA 50 EC), Công ty CP Bảo vệ thực vật 1 Trung ương</t>
  </si>
  <si>
    <t>78</t>
  </si>
  <si>
    <t>02.0059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</si>
  <si>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</si>
  <si>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</si>
  <si>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</si>
  <si>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79</t>
  </si>
  <si>
    <t>02.0060</t>
  </si>
  <si>
    <t>Thuốc trừ cỏ</t>
  </si>
  <si>
    <t xml:space="preserve">Chứa hoạt chất: Glyphosate; Pretilachlor; Quinclorac; Ametryn. </t>
  </si>
  <si>
    <t>Công ty CP Nông Dược Hai</t>
  </si>
  <si>
    <t>80</t>
  </si>
  <si>
    <t>02.0061</t>
  </si>
  <si>
    <t xml:space="preserve">Phân đạm urê </t>
  </si>
  <si>
    <t xml:space="preserve">Có hàm lượng Nitơ (N) tổng số ≥ 46%; </t>
  </si>
  <si>
    <t>Tổng Công ty Phân bón và Hóa Chất Dầu Khí</t>
  </si>
  <si>
    <t>81</t>
  </si>
  <si>
    <t>02.0062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</si>
  <si>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</si>
  <si>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</si>
  <si>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</si>
  <si>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</si>
  <si>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</si>
  <si>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</si>
  <si>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82</t>
  </si>
  <si>
    <t>03.0001</t>
  </si>
  <si>
    <t xml:space="preserve">Nước khoáng </t>
  </si>
  <si>
    <t xml:space="preserve">Chai nhựa 500ml </t>
  </si>
  <si>
    <t>Nước khoáng Lavie</t>
  </si>
  <si>
    <t>83</t>
  </si>
  <si>
    <t>03.0002</t>
  </si>
  <si>
    <t>Rượu vang nội</t>
  </si>
  <si>
    <t xml:space="preserve">Chai 750ml </t>
  </si>
  <si>
    <t>đ/chai 750ml</t>
  </si>
  <si>
    <t>Rượu vang Đà Lạt từ 90.000 - 140.000 đ/chai</t>
  </si>
  <si>
    <t>84</t>
  </si>
  <si>
    <t>03.0003</t>
  </si>
  <si>
    <t>Nước giải khát có ga</t>
  </si>
  <si>
    <t xml:space="preserve">Thùng 24 lon 330ml loại phổ biến </t>
  </si>
  <si>
    <t>đ/thùng (24 lon)</t>
  </si>
  <si>
    <t>Coca-cola từ 195.000 - 205.000 đ/thùng</t>
  </si>
  <si>
    <t>85</t>
  </si>
  <si>
    <t>03.0004</t>
  </si>
  <si>
    <t>Bia lon</t>
  </si>
  <si>
    <t>Bia Sài Gòn từ 235,.000 - 270.000 đ/thùng</t>
  </si>
  <si>
    <t>IV</t>
  </si>
  <si>
    <t>04</t>
  </si>
  <si>
    <t>VẬT LIỆU XÂY DỰNG, CHẤT ĐỐT, NƯỚC SINH HOẠT</t>
  </si>
  <si>
    <t>86</t>
  </si>
  <si>
    <t>04.0001</t>
  </si>
  <si>
    <t>Xi măng</t>
  </si>
  <si>
    <t xml:space="preserve">PCB30 bao 50kg </t>
  </si>
  <si>
    <t>đ/bao</t>
  </si>
  <si>
    <t>Xi măng Sông Gianh</t>
  </si>
  <si>
    <t>87</t>
  </si>
  <si>
    <t>04.0002</t>
  </si>
  <si>
    <t>Thép xây dựng</t>
  </si>
  <si>
    <t xml:space="preserve">Ghi rõ quy cách </t>
  </si>
  <si>
    <t>Thép xây dựng liên doanh Việt Nhật từ 15.500 - 21.000 đ/kg</t>
  </si>
  <si>
    <t>88</t>
  </si>
  <si>
    <t>04.0003</t>
  </si>
  <si>
    <t>Cát xây</t>
  </si>
  <si>
    <t xml:space="preserve">Mua rời dưới 2m3/lần, tại nơi cung ứng (không phải nơi khai thác) </t>
  </si>
  <si>
    <t>đ/m3</t>
  </si>
  <si>
    <t>89</t>
  </si>
  <si>
    <t>04.0004</t>
  </si>
  <si>
    <t>Cát vàng</t>
  </si>
  <si>
    <t>90</t>
  </si>
  <si>
    <t>04.0005</t>
  </si>
  <si>
    <t>Cát đen đổ nền</t>
  </si>
  <si>
    <t>Địa phương không có loại này</t>
  </si>
  <si>
    <t>91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</si>
  <si>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</si>
  <si>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</si>
  <si>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</si>
  <si>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</si>
  <si>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M5.0, quy cách 90x90x190</t>
  </si>
  <si>
    <t>92</t>
  </si>
  <si>
    <t>04.0007</t>
  </si>
  <si>
    <t>Ống nhựa</t>
  </si>
  <si>
    <t xml:space="preserve">Phi 90 loại 1 </t>
  </si>
  <si>
    <t>đ/mét</t>
  </si>
  <si>
    <t>Ống nhựa Bình Minh giá 50.000 - 60.000 đ/m</t>
  </si>
  <si>
    <t>93</t>
  </si>
  <si>
    <t>04.0008</t>
  </si>
  <si>
    <t>Gas đun</t>
  </si>
  <si>
    <t xml:space="preserve">Loại bình 12kg (không kể tiền bình) </t>
  </si>
  <si>
    <t>đ/b/13 kg</t>
  </si>
  <si>
    <t>Từ thống kê đăng ký giá, kê khai giá, thông báo giá của doanh nghiệp</t>
  </si>
  <si>
    <t>Gas Petrô của Công ty xăng dầu Phú Khánh</t>
  </si>
  <si>
    <t>94</t>
  </si>
  <si>
    <t>04.0009</t>
  </si>
  <si>
    <t>Nước sạch sinh hoạt</t>
  </si>
  <si>
    <t xml:space="preserve">Ghi rõ tên doanh nghiệp cung cấp, địa bàn cung cấp </t>
  </si>
  <si>
    <t>Các nguồn thông tin khác</t>
  </si>
  <si>
    <t>Mức 10m3 đầu tiên (giá nước sinh hoạt 1) theo Quyết định số 2634/QĐ-UBND ngày 21/9/2022 của UBND tỉnh Khánh Hòa (giá đã bao gồm thuế GTGT 5%)</t>
  </si>
  <si>
    <t>V</t>
  </si>
  <si>
    <t>05</t>
  </si>
  <si>
    <t>THUỐC CHỮA BỆNH CHO NGƯỜI</t>
  </si>
  <si>
    <t>95</t>
  </si>
  <si>
    <t>05.0001</t>
  </si>
  <si>
    <t>Thuốc tim mạch</t>
  </si>
  <si>
    <t xml:space="preserve">Hoạt chất Amlodipin 10 mg hoặc Hoạt chất Atorvastatin 10mg hoặc Hoạt chất Nifedipin 20mg </t>
  </si>
  <si>
    <t>đ/ vỉ</t>
  </si>
  <si>
    <t>Atorvastatin 10mg, Việt Nam, Chai 1000 viên, Uống, Công ty CPDP Khánh Hòa</t>
  </si>
  <si>
    <t>96</t>
  </si>
  <si>
    <t>05.0002</t>
  </si>
  <si>
    <t>Thuốc chống nhiễm, điều trị ký sinh trùng</t>
  </si>
  <si>
    <t xml:space="preserve">Hoạt chất Cefuroxim 500mg hoặc Hoạt chất Amoxicilin  500mg </t>
  </si>
  <si>
    <t>Moxilen 500mg, Cyprus, Hộp 10 vỉ*10 viên, Uống, Medochemie Ltd- Factory B</t>
  </si>
  <si>
    <t>97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</si>
  <si>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</si>
  <si>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</si>
  <si>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</si>
  <si>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04 vỉ*50 viên, Uống, Công ty CPDP Khánh Hòa</t>
  </si>
  <si>
    <t>98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</si>
  <si>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</si>
  <si>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</si>
  <si>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</si>
  <si>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04 vỉ*04 viên, Uống, Công ty CPDP Cửu Long</t>
  </si>
  <si>
    <t>99</t>
  </si>
  <si>
    <t>05.0005</t>
  </si>
  <si>
    <t>Thuốc tác dụng trên đường hô hấp</t>
  </si>
  <si>
    <t xml:space="preserve">Hoạt chất N-acetylcystein 200mg </t>
  </si>
  <si>
    <t>Acetylcystein, Việt Nam, Hộp 100 gói uống 1g, Uống, Công ty CPDP Cửu Long</t>
  </si>
  <si>
    <t>100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</si>
  <si>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</si>
  <si>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</si>
  <si>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</si>
  <si>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</si>
  <si>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101</t>
  </si>
  <si>
    <t>05.0007</t>
  </si>
  <si>
    <t>Thuốc đường tiêu hóa</t>
  </si>
  <si>
    <t xml:space="preserve">Hoạt chất Omeprazone 20 mg hoặc Hoạt chất Domperdone 10 mg </t>
  </si>
  <si>
    <t>Domperidon 10mg, Việt Nam, Chai 200 viên, Uống, Công ty CPDP Khánh Hòa</t>
  </si>
  <si>
    <t>102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</si>
  <si>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</si>
  <si>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</si>
  <si>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</si>
  <si>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Métforilex MR, Việt Nam, H/6 vỉ, 10 vỉ x 10 viên, Uống, Công ty cổ phần dược phẩm trung ương Codupha</t>
  </si>
  <si>
    <t>103</t>
  </si>
  <si>
    <t>05.0009</t>
  </si>
  <si>
    <t>Thuốc khác</t>
  </si>
  <si>
    <t xml:space="preserve">Hoạt chất Sulfamethoxazol 400mg </t>
  </si>
  <si>
    <t>VI</t>
  </si>
  <si>
    <t>06</t>
  </si>
  <si>
    <t>DỊCH VỤ Y TẾ</t>
  </si>
  <si>
    <t>104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</si>
  <si>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</si>
  <si>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</si>
  <si>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</si>
  <si>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</si>
  <si>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</si>
  <si>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105</t>
  </si>
  <si>
    <t>06.0002</t>
  </si>
  <si>
    <t>Ngày giường điều trị nội trú nội khoa, loại 1</t>
  </si>
  <si>
    <t>đ/ngày</t>
  </si>
  <si>
    <t>106</t>
  </si>
  <si>
    <t>06.0003</t>
  </si>
  <si>
    <t>Siêu âm</t>
  </si>
  <si>
    <t>107</t>
  </si>
  <si>
    <t>06.0004</t>
  </si>
  <si>
    <t>X-quang số hóa 1 phim</t>
  </si>
  <si>
    <t>108</t>
  </si>
  <si>
    <t>06.0005</t>
  </si>
  <si>
    <t>Xét nghiệm tế bào cặn nước tiểu hoặc cặn Adis</t>
  </si>
  <si>
    <t>109</t>
  </si>
  <si>
    <t>06.0006</t>
  </si>
  <si>
    <t>Điện tâm đồ</t>
  </si>
  <si>
    <t>110</t>
  </si>
  <si>
    <t>06.0007</t>
  </si>
  <si>
    <t>Nội soi thực quản-dạ dày- tá tràng ống mềm không sinh thiết</t>
  </si>
  <si>
    <t>111</t>
  </si>
  <si>
    <t>06.0008</t>
  </si>
  <si>
    <t>Hàn composite cổ răng</t>
  </si>
  <si>
    <t>112</t>
  </si>
  <si>
    <t>06.0009</t>
  </si>
  <si>
    <t>Châm cứu (có kim dài)</t>
  </si>
  <si>
    <t>113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</si>
  <si>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</si>
  <si>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</si>
  <si>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</si>
  <si>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114</t>
  </si>
  <si>
    <t>06.0011</t>
  </si>
  <si>
    <t>Phòng 1 giường, Trung tâm dịch vụ Bệnh viện đa khoa tỉnh Khánh Hòa</t>
  </si>
  <si>
    <t>115</t>
  </si>
  <si>
    <t>06.0012</t>
  </si>
  <si>
    <t>Siêu âm trắng đen, Trung tâm dịch vụ Bệnh viện đa khoa tỉnh Khánh Hòa</t>
  </si>
  <si>
    <t>116</t>
  </si>
  <si>
    <t>06.0013</t>
  </si>
  <si>
    <t>117</t>
  </si>
  <si>
    <t>06.0014</t>
  </si>
  <si>
    <t>Làm xét nghiệm tế bào cặn Adis (Bệnh viện không làm xét nghiệm nước tiểu), Trung tâm dịch vụ Bệnh viện đa khoa tỉnh Khánh Hòa</t>
  </si>
  <si>
    <t>118</t>
  </si>
  <si>
    <t>06.0015</t>
  </si>
  <si>
    <t>119</t>
  </si>
  <si>
    <t>06.0016</t>
  </si>
  <si>
    <t>120</t>
  </si>
  <si>
    <t>06.0017</t>
  </si>
  <si>
    <t>121</t>
  </si>
  <si>
    <t>06.0018</t>
  </si>
  <si>
    <t>122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</si>
  <si>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</si>
  <si>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</si>
  <si>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</si>
  <si>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123</t>
  </si>
  <si>
    <t>06.0020</t>
  </si>
  <si>
    <t>Không có</t>
  </si>
  <si>
    <t>124</t>
  </si>
  <si>
    <t>06.0021</t>
  </si>
  <si>
    <t>125</t>
  </si>
  <si>
    <t>06.0022</t>
  </si>
  <si>
    <t>126</t>
  </si>
  <si>
    <t>06.0023</t>
  </si>
  <si>
    <t>127</t>
  </si>
  <si>
    <t>06.0024</t>
  </si>
  <si>
    <t>128</t>
  </si>
  <si>
    <t>06.0025</t>
  </si>
  <si>
    <t>129</t>
  </si>
  <si>
    <t>06.0026</t>
  </si>
  <si>
    <t>130</t>
  </si>
  <si>
    <t>06.0027</t>
  </si>
  <si>
    <t>VII</t>
  </si>
  <si>
    <t>07</t>
  </si>
  <si>
    <t>GIAO THÔNG</t>
  </si>
  <si>
    <t>131</t>
  </si>
  <si>
    <t>07.0001</t>
  </si>
  <si>
    <t>Trông giữ xe máy</t>
  </si>
  <si>
    <t>132</t>
  </si>
  <si>
    <t>07.0002</t>
  </si>
  <si>
    <t>Trông giữ ô tô</t>
  </si>
  <si>
    <t>Giữ xe ban ngày tại những nơi có nhiều nhu cầu trông giữ phương tiện</t>
  </si>
  <si>
    <t>133</t>
  </si>
  <si>
    <t>07.0003</t>
  </si>
  <si>
    <t xml:space="preserve">Giá cước ô tô đi đường dài </t>
  </si>
  <si>
    <t xml:space="preserve"> Chọn 1 tuyến phổ biến, xe đường dài máy lạnh </t>
  </si>
  <si>
    <t>đ/km</t>
  </si>
  <si>
    <t>Tuyến Nha Trang - Sài Gòn xe giường nằm, máy lạnh</t>
  </si>
  <si>
    <t>134</t>
  </si>
  <si>
    <t>07.0004</t>
  </si>
  <si>
    <t>Giá cước xe buýt công cộng</t>
  </si>
  <si>
    <t xml:space="preserve"> Đi trong nội tỉnh, dưới 30km </t>
  </si>
  <si>
    <t>đ/vé</t>
  </si>
  <si>
    <t>135</t>
  </si>
  <si>
    <t>07.0005</t>
  </si>
  <si>
    <t xml:space="preserve">Giá cước taxi </t>
  </si>
  <si>
    <t xml:space="preserve"> Lấy giá 10km đầu, loại xe 4 chỗ  </t>
  </si>
  <si>
    <t>Hãng taxi Mai Linh</t>
  </si>
  <si>
    <t>136</t>
  </si>
  <si>
    <t>07.0006</t>
  </si>
  <si>
    <t>Xăng E5 Ron 92</t>
  </si>
  <si>
    <t>Xăng sinh học E5 Ron 92-II</t>
  </si>
  <si>
    <t>137</t>
  </si>
  <si>
    <t>07.0007</t>
  </si>
  <si>
    <t>Xăng Ron 95</t>
  </si>
  <si>
    <t>Xăng không chì Ron 95-III</t>
  </si>
  <si>
    <t>138</t>
  </si>
  <si>
    <t>07.0008</t>
  </si>
  <si>
    <t>Dầu Diezel</t>
  </si>
  <si>
    <t>Dầu Diezen 0,05S-II</t>
  </si>
  <si>
    <t>VIII</t>
  </si>
  <si>
    <t>08</t>
  </si>
  <si>
    <t>DỊCH VỤ GIÁO DỤC</t>
  </si>
  <si>
    <t>139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</si>
  <si>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</si>
  <si>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</si>
  <si>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</si>
  <si>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</si>
  <si>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140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</si>
  <si>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</si>
  <si>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</si>
  <si>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</si>
  <si>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141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</si>
  <si>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</si>
  <si>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</si>
  <si>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</si>
  <si>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142</t>
  </si>
  <si>
    <t>08.0004</t>
  </si>
  <si>
    <t>Dịch vụ giáo dục đào tạo nghề công lập</t>
  </si>
  <si>
    <t>Đồng/tín chỉ</t>
  </si>
  <si>
    <t>Trung tâm Kỹ thuật tổng hợp - Hướng nghiệp Khánh Hòa, dạy nghề học sinh phổ thông</t>
  </si>
  <si>
    <t>143</t>
  </si>
  <si>
    <t>08.0005</t>
  </si>
  <si>
    <t>Dịch vụ giáo dục đào tạo trung cấp, trường thuộc cấp Bộ quản lý</t>
  </si>
  <si>
    <t>Ghi rõ tên trường, ngành nghề đào tạo</t>
  </si>
  <si>
    <t>144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</si>
  <si>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</si>
  <si>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</si>
  <si>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</si>
  <si>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145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</si>
  <si>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</si>
  <si>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</si>
  <si>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</si>
  <si>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>IX</t>
  </si>
  <si>
    <t>09</t>
  </si>
  <si>
    <t>GIẢI TRÍ VÀ DU LỊCH</t>
  </si>
  <si>
    <t>146</t>
  </si>
  <si>
    <t>09.0001</t>
  </si>
  <si>
    <t xml:space="preserve">Du lịch trọn gói trong nước </t>
  </si>
  <si>
    <t xml:space="preserve"> Cho 1 người chuyến 2 ngày 1 đêm (từ đâu, đến đâu...) </t>
  </si>
  <si>
    <t>đ/ngày/người</t>
  </si>
  <si>
    <t>Nha Trang - Đà Lạt</t>
  </si>
  <si>
    <t>147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</si>
  <si>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</si>
  <si>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</si>
  <si>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</si>
  <si>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đ/ngày-đêm</t>
  </si>
  <si>
    <t>Khách sạn 3 sao (phòng ở 2 khách)</t>
  </si>
  <si>
    <t>148</t>
  </si>
  <si>
    <t>09.0003</t>
  </si>
  <si>
    <t>Phòng nhà khách tư nhân</t>
  </si>
  <si>
    <t xml:space="preserve"> 1 giường, điều hoà, nước nóng-lạnh, phòng vệ sinh khép kín </t>
  </si>
  <si>
    <t>Nhà nghỉ phòng ở 2 khách);</t>
  </si>
  <si>
    <t>X</t>
  </si>
  <si>
    <t>VÀNG, ĐÔ LA MỸ</t>
  </si>
  <si>
    <t>149</t>
  </si>
  <si>
    <t>10.0001</t>
  </si>
  <si>
    <t>Vàng 99,99%</t>
  </si>
  <si>
    <t xml:space="preserve"> Kiểu nhẫn tròn 1 chỉ </t>
  </si>
  <si>
    <t>1000 đ/chỉ</t>
  </si>
  <si>
    <t>150</t>
  </si>
  <si>
    <t>10.0002</t>
  </si>
  <si>
    <t>Đô la Mỹ</t>
  </si>
  <si>
    <t xml:space="preserve"> Loại tờ 100USD </t>
  </si>
  <si>
    <t>đ/USD</t>
  </si>
  <si>
    <t>đ/bộ</t>
  </si>
  <si>
    <t>đ/bó</t>
  </si>
  <si>
    <t>Hợp đồng mua tin</t>
  </si>
  <si>
    <t>đ/bát</t>
  </si>
  <si>
    <t>đ/100 ml</t>
  </si>
  <si>
    <t>đ/100 gram</t>
  </si>
  <si>
    <t>đ/10 bông</t>
  </si>
  <si>
    <t>đ/vỏ</t>
  </si>
  <si>
    <t>đ/đơn vị/tháng</t>
  </si>
  <si>
    <t>đ/hộ/tháng</t>
  </si>
  <si>
    <t>đồng/chiếc</t>
  </si>
  <si>
    <t>đ/hệ thống</t>
  </si>
  <si>
    <t>đ/mẫu</t>
  </si>
  <si>
    <t>đ/chỉ tiêu</t>
  </si>
  <si>
    <t>đ/khảo nghiệm</t>
  </si>
  <si>
    <t>đ/chỉ</t>
  </si>
  <si>
    <t>đ/đôi</t>
  </si>
  <si>
    <t>đ/ảnh</t>
  </si>
  <si>
    <t>đ/kiểu</t>
  </si>
  <si>
    <t>đ/quyển</t>
  </si>
  <si>
    <t>đ/lần</t>
  </si>
  <si>
    <t>đ/thùng</t>
  </si>
  <si>
    <t>đ/gói</t>
  </si>
  <si>
    <t>VNĐ/vị trí/ tháng</t>
  </si>
  <si>
    <t>VNĐ/quầy/tháng</t>
  </si>
  <si>
    <t>VNĐ/máy/tháng</t>
  </si>
  <si>
    <t>VNĐ/m2/tháng</t>
  </si>
  <si>
    <t>VNĐ/Tấn</t>
  </si>
  <si>
    <t>VNĐ/lượt</t>
  </si>
  <si>
    <t>Vnđ/kg</t>
  </si>
  <si>
    <t>đ/can</t>
  </si>
  <si>
    <t>đ/lọ</t>
  </si>
  <si>
    <t>đ/ vỉ 10 viên</t>
  </si>
  <si>
    <t>đ/ vỉ 8 viên</t>
  </si>
  <si>
    <t>đ/ lọ 10ml</t>
  </si>
  <si>
    <t>đ/vỉ 10 ống 2ml</t>
  </si>
  <si>
    <t>Đồng/tháng</t>
  </si>
  <si>
    <t>đồng/hũ</t>
  </si>
  <si>
    <t>đồng/hộp</t>
  </si>
  <si>
    <t>đồng/bao</t>
  </si>
  <si>
    <t>đồng/túi</t>
  </si>
  <si>
    <t>1000 đồng/ tháng/ học sinh</t>
  </si>
  <si>
    <t>đồng/đơn</t>
  </si>
  <si>
    <t>đồng/hộ/ngày</t>
  </si>
  <si>
    <t>đồng/tấn</t>
  </si>
  <si>
    <t>đồng/m3</t>
  </si>
  <si>
    <t>đồng/kg</t>
  </si>
  <si>
    <t>Đ/tẩn</t>
  </si>
  <si>
    <t>Đ/tấn</t>
  </si>
  <si>
    <t>đ/ha/vụ</t>
  </si>
  <si>
    <t>đ/bình</t>
  </si>
  <si>
    <t>đ/con</t>
  </si>
  <si>
    <t>đ/quả</t>
  </si>
  <si>
    <t>đ/giờ</t>
  </si>
  <si>
    <t>đ/tấm</t>
  </si>
  <si>
    <t>đ/tờ</t>
  </si>
  <si>
    <t>đ/lốp</t>
  </si>
  <si>
    <t>đ/10 viên</t>
  </si>
  <si>
    <t>1000 đ/chiếc</t>
  </si>
  <si>
    <t>đ/công</t>
  </si>
  <si>
    <t>đ/m2</t>
  </si>
  <si>
    <t>đ/10 quả</t>
  </si>
  <si>
    <t>đ/10 bắp</t>
  </si>
  <si>
    <t>đ/chiếc</t>
  </si>
  <si>
    <t>đ/lọ 100 viên</t>
  </si>
  <si>
    <t>đ/két (24 chai)</t>
  </si>
  <si>
    <t>đ/lit</t>
  </si>
  <si>
    <t>đồng</t>
  </si>
  <si>
    <t>đ/xe</t>
  </si>
  <si>
    <t>đ/vòng</t>
  </si>
  <si>
    <t>đ/trang</t>
  </si>
  <si>
    <t>đ/thỏi</t>
  </si>
  <si>
    <t>đ/thiệp</t>
  </si>
  <si>
    <t>đ/thẻ</t>
  </si>
  <si>
    <t>đ/tập</t>
  </si>
  <si>
    <t>đ/suất</t>
  </si>
  <si>
    <t>đ/ram</t>
  </si>
  <si>
    <t>đ/que</t>
  </si>
  <si>
    <t>đ/người/tháng</t>
  </si>
  <si>
    <t>đ/NDT</t>
  </si>
  <si>
    <t>đ/năm</t>
  </si>
  <si>
    <t>đ/ly</t>
  </si>
  <si>
    <t>đ/lần/chiếc</t>
  </si>
  <si>
    <t>đ/kwh</t>
  </si>
  <si>
    <t>đ/khóa</t>
  </si>
  <si>
    <t>đ/giò</t>
  </si>
  <si>
    <t>đ/Euro</t>
  </si>
  <si>
    <t>đ/cuộn</t>
  </si>
  <si>
    <t>đ/cont</t>
  </si>
  <si>
    <t>đ/chuyến</t>
  </si>
  <si>
    <t>đ/cây</t>
  </si>
  <si>
    <t>(Kèm theo Báo cáo số              /BC-STC ngày        /6/2023 của Sở Tài chính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</si>
</sst>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</xf>
    <xf numFmtId="43" fontId="1" fillId="0" borderId="2" xfId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</xf>
    <xf numFmtId="43" fontId="1" fillId="0" borderId="3" xfId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1" fillId="0" borderId="0" xfId="1" applyNumberFormat="1" applyFont="1" applyAlignment="1" applyProtection="1">
      <alignment horizontal="right" vertical="center" wrapText="1"/>
    </xf>
    <xf numFmtId="43" fontId="1" fillId="0" borderId="0" xfId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zoomScale="90" zoomScaleNormal="90" workbookViewId="0">
      <pane ySplit="6" topLeftCell="A7" activePane="bottomLeft" state="frozen"/>
      <selection pane="bottomLeft" sqref="A1:XFD1048576"/>
    </sheetView>
  </sheetViews>
  <sheetFormatPr defaultColWidth="9.109375" defaultRowHeight="13.8" x14ac:dyDescent="0.25"/>
  <cols>
    <col min="1" max="1" width="5.5546875" style="2" customWidth="1"/>
    <col min="2" max="2" width="19.44140625" style="2" customWidth="1"/>
    <col min="3" max="3" width="39.6640625" style="3" customWidth="1"/>
    <col min="4" max="4" width="28.44140625" style="3" customWidth="1"/>
    <col min="5" max="5" width="15.33203125" style="3" customWidth="1"/>
    <col min="6" max="6" width="18.5546875" style="2" customWidth="1"/>
    <col min="7" max="7" width="26.33203125" style="4" customWidth="1"/>
    <col min="8" max="8" width="25.44140625" style="4" customWidth="1"/>
    <col min="9" max="9" width="22.5546875" style="2" customWidth="1"/>
    <col min="10" max="10" width="17" style="2" customWidth="1"/>
    <col min="11" max="11" width="42.5546875" style="3" customWidth="1"/>
    <col min="12" max="12" width="17.109375" style="3" customWidth="1"/>
    <col min="13" max="13" width="0" style="2" hidden="1" customWidth="1"/>
    <col min="14" max="16384" width="9.109375" style="2"/>
  </cols>
  <sheetData>
    <row r="1" spans="1:13" ht="15.6" x14ac:dyDescent="0.3">
      <c r="A1" s="42" t="s">
        <v>0</v>
      </c>
      <c r="B1" s="42"/>
      <c r="C1" s="42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2" t="s">
        <v>1</v>
      </c>
      <c r="B2" s="42"/>
      <c r="C2" s="42"/>
    </row>
    <row r="3" spans="1:13" ht="15" customHeight="1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15" customHeight="1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ht="15" customHeight="1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31.2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1" t="s">
        <v>10</v>
      </c>
      <c r="H6" s="11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16</v>
      </c>
      <c r="B8" s="20" t="s">
        <v>17</v>
      </c>
      <c r="C8" s="45" t="s">
        <v>18</v>
      </c>
      <c r="D8" s="45"/>
      <c r="E8" s="45"/>
      <c r="F8" s="45"/>
      <c r="G8" s="45"/>
      <c r="H8" s="45"/>
      <c r="I8" s="45"/>
      <c r="J8" s="45"/>
      <c r="K8" s="45"/>
      <c r="L8" s="45"/>
    </row>
    <row r="9" spans="1:13" ht="55.2" x14ac:dyDescent="0.25">
      <c r="A9" s="21" t="s">
        <v>19</v>
      </c>
      <c r="B9" s="21" t="s">
        <v>20</v>
      </c>
      <c r="C9" s="22" t="s">
        <v>21</v>
      </c>
      <c r="D9" s="22" t="s">
        <v>22</v>
      </c>
      <c r="E9" s="23" t="s">
        <v>23</v>
      </c>
      <c r="F9" s="23" t="s">
        <v>24</v>
      </c>
      <c r="G9" s="24">
        <v>14163</v>
      </c>
      <c r="H9" s="24">
        <v>14225</v>
      </c>
      <c r="I9" s="24">
        <v>62</v>
      </c>
      <c r="J9" s="25">
        <v>0.44</v>
      </c>
      <c r="K9" s="26" t="s">
        <v>25</v>
      </c>
      <c r="L9" s="22" t="s">
        <v>26</v>
      </c>
    </row>
    <row r="10" spans="1:13" ht="82.8" x14ac:dyDescent="0.25">
      <c r="A10" s="21" t="s">
        <v>27</v>
      </c>
      <c r="B10" s="21" t="s">
        <v>28</v>
      </c>
      <c r="C10" s="22" t="s">
        <v>29</v>
      </c>
      <c r="D10" s="22" t="s">
        <v>30</v>
      </c>
      <c r="E10" s="23" t="s">
        <v>23</v>
      </c>
      <c r="F10" s="23" t="s">
        <v>24</v>
      </c>
      <c r="G10" s="24">
        <v>19929</v>
      </c>
      <c r="H10" s="24">
        <v>19971</v>
      </c>
      <c r="I10" s="24">
        <v>42</v>
      </c>
      <c r="J10" s="25">
        <v>0.21</v>
      </c>
      <c r="K10" s="26" t="s">
        <v>25</v>
      </c>
      <c r="L10" s="22" t="s">
        <v>31</v>
      </c>
    </row>
    <row r="11" spans="1:13" ht="27.6" x14ac:dyDescent="0.25">
      <c r="A11" s="21" t="s">
        <v>32</v>
      </c>
      <c r="B11" s="21" t="s">
        <v>33</v>
      </c>
      <c r="C11" s="22" t="s">
        <v>34</v>
      </c>
      <c r="D11" s="22" t="s">
        <v>35</v>
      </c>
      <c r="E11" s="23" t="s">
        <v>23</v>
      </c>
      <c r="F11" s="23" t="s">
        <v>24</v>
      </c>
      <c r="G11" s="24">
        <v>61643</v>
      </c>
      <c r="H11" s="24">
        <v>62857</v>
      </c>
      <c r="I11" s="24">
        <v>1214</v>
      </c>
      <c r="J11" s="25">
        <v>1.97</v>
      </c>
      <c r="K11" s="26" t="s">
        <v>25</v>
      </c>
      <c r="L11" s="22" t="s">
        <v>36</v>
      </c>
    </row>
    <row r="12" spans="1:13" ht="27.6" x14ac:dyDescent="0.25">
      <c r="A12" s="21" t="s">
        <v>37</v>
      </c>
      <c r="B12" s="21" t="s">
        <v>38</v>
      </c>
      <c r="C12" s="22" t="s">
        <v>39</v>
      </c>
      <c r="D12" s="22" t="s">
        <v>35</v>
      </c>
      <c r="E12" s="23" t="s">
        <v>23</v>
      </c>
      <c r="F12" s="23" t="s">
        <v>24</v>
      </c>
      <c r="G12" s="24">
        <v>124357</v>
      </c>
      <c r="H12" s="24">
        <v>125429</v>
      </c>
      <c r="I12" s="24">
        <v>1072</v>
      </c>
      <c r="J12" s="25">
        <v>0.86</v>
      </c>
      <c r="K12" s="26" t="s">
        <v>25</v>
      </c>
      <c r="L12" s="22" t="s">
        <v>40</v>
      </c>
    </row>
    <row r="13" spans="1:13" ht="27.6" x14ac:dyDescent="0.25">
      <c r="A13" s="21" t="s">
        <v>41</v>
      </c>
      <c r="B13" s="21" t="s">
        <v>42</v>
      </c>
      <c r="C13" s="22" t="s">
        <v>43</v>
      </c>
      <c r="D13" s="22" t="s">
        <v>35</v>
      </c>
      <c r="E13" s="23" t="s">
        <v>23</v>
      </c>
      <c r="F13" s="23" t="s">
        <v>24</v>
      </c>
      <c r="G13" s="24">
        <v>251750</v>
      </c>
      <c r="H13" s="24">
        <v>251875</v>
      </c>
      <c r="I13" s="24">
        <v>125</v>
      </c>
      <c r="J13" s="25">
        <v>0.05</v>
      </c>
      <c r="K13" s="26" t="s">
        <v>25</v>
      </c>
      <c r="L13" s="22" t="s">
        <v>44</v>
      </c>
    </row>
    <row r="14" spans="1:13" ht="27.6" x14ac:dyDescent="0.25">
      <c r="A14" s="21" t="s">
        <v>45</v>
      </c>
      <c r="B14" s="21" t="s">
        <v>46</v>
      </c>
      <c r="C14" s="22" t="s">
        <v>47</v>
      </c>
      <c r="D14" s="22" t="s">
        <v>48</v>
      </c>
      <c r="E14" s="23" t="s">
        <v>23</v>
      </c>
      <c r="F14" s="23" t="s">
        <v>24</v>
      </c>
      <c r="G14" s="24">
        <v>219500</v>
      </c>
      <c r="H14" s="24">
        <v>220643</v>
      </c>
      <c r="I14" s="24">
        <v>1143</v>
      </c>
      <c r="J14" s="25">
        <v>0.52</v>
      </c>
      <c r="K14" s="26" t="s">
        <v>25</v>
      </c>
      <c r="L14" s="22" t="s">
        <v>49</v>
      </c>
    </row>
    <row r="15" spans="1:13" ht="27.6" x14ac:dyDescent="0.25">
      <c r="A15" s="21" t="s">
        <v>50</v>
      </c>
      <c r="B15" s="21" t="s">
        <v>51</v>
      </c>
      <c r="C15" s="22" t="s">
        <v>52</v>
      </c>
      <c r="D15" s="22" t="s">
        <v>53</v>
      </c>
      <c r="E15" s="23" t="s">
        <v>23</v>
      </c>
      <c r="F15" s="23" t="s">
        <v>24</v>
      </c>
      <c r="G15" s="24">
        <v>104063</v>
      </c>
      <c r="H15" s="24">
        <v>104375</v>
      </c>
      <c r="I15" s="24">
        <v>312</v>
      </c>
      <c r="J15" s="25">
        <v>0.3</v>
      </c>
      <c r="K15" s="26" t="s">
        <v>25</v>
      </c>
      <c r="L15" s="22" t="s">
        <v>54</v>
      </c>
    </row>
    <row r="16" spans="1:13" ht="41.4" x14ac:dyDescent="0.25">
      <c r="A16" s="21" t="s">
        <v>55</v>
      </c>
      <c r="B16" s="21" t="s">
        <v>56</v>
      </c>
      <c r="C16" s="22" t="s">
        <v>57</v>
      </c>
      <c r="D16" s="22" t="s">
        <v>58</v>
      </c>
      <c r="E16" s="23" t="s">
        <v>23</v>
      </c>
      <c r="F16" s="23" t="s">
        <v>24</v>
      </c>
      <c r="G16" s="24">
        <v>64563</v>
      </c>
      <c r="H16" s="24">
        <v>65188</v>
      </c>
      <c r="I16" s="24">
        <v>625</v>
      </c>
      <c r="J16" s="25">
        <v>0.97</v>
      </c>
      <c r="K16" s="26" t="s">
        <v>25</v>
      </c>
      <c r="L16" s="22" t="s">
        <v>59</v>
      </c>
    </row>
    <row r="17" spans="1:12" ht="27.6" x14ac:dyDescent="0.25">
      <c r="A17" s="21" t="s">
        <v>60</v>
      </c>
      <c r="B17" s="21" t="s">
        <v>61</v>
      </c>
      <c r="C17" s="22" t="s">
        <v>62</v>
      </c>
      <c r="D17" s="22" t="s">
        <v>63</v>
      </c>
      <c r="E17" s="23" t="s">
        <v>23</v>
      </c>
      <c r="F17" s="23" t="s">
        <v>24</v>
      </c>
      <c r="G17" s="24">
        <v>147500</v>
      </c>
      <c r="H17" s="24">
        <v>148214</v>
      </c>
      <c r="I17" s="24">
        <v>714</v>
      </c>
      <c r="J17" s="25">
        <v>0.48</v>
      </c>
      <c r="K17" s="26" t="s">
        <v>25</v>
      </c>
      <c r="L17" s="22" t="s">
        <v>64</v>
      </c>
    </row>
    <row r="18" spans="1:12" ht="27.6" x14ac:dyDescent="0.25">
      <c r="A18" s="21" t="s">
        <v>65</v>
      </c>
      <c r="B18" s="21" t="s">
        <v>66</v>
      </c>
      <c r="C18" s="22" t="s">
        <v>67</v>
      </c>
      <c r="D18" s="22" t="s">
        <v>68</v>
      </c>
      <c r="E18" s="23" t="s">
        <v>23</v>
      </c>
      <c r="F18" s="23" t="s">
        <v>24</v>
      </c>
      <c r="G18" s="24">
        <v>78063</v>
      </c>
      <c r="H18" s="24">
        <v>77750</v>
      </c>
      <c r="I18" s="24">
        <v>-313</v>
      </c>
      <c r="J18" s="25">
        <v>-0.4</v>
      </c>
      <c r="K18" s="26" t="s">
        <v>25</v>
      </c>
      <c r="L18" s="22" t="s">
        <v>69</v>
      </c>
    </row>
    <row r="19" spans="1:12" ht="27.6" x14ac:dyDescent="0.25">
      <c r="A19" s="21" t="s">
        <v>70</v>
      </c>
      <c r="B19" s="21" t="s">
        <v>71</v>
      </c>
      <c r="C19" s="22" t="s">
        <v>72</v>
      </c>
      <c r="D19" s="22" t="s">
        <v>68</v>
      </c>
      <c r="E19" s="23" t="s">
        <v>23</v>
      </c>
      <c r="F19" s="23" t="s">
        <v>24</v>
      </c>
      <c r="G19" s="24">
        <v>80833</v>
      </c>
      <c r="H19" s="24">
        <v>80000</v>
      </c>
      <c r="I19" s="24">
        <v>-833</v>
      </c>
      <c r="J19" s="25">
        <v>-1.03</v>
      </c>
      <c r="K19" s="26" t="s">
        <v>25</v>
      </c>
      <c r="L19" s="22" t="s">
        <v>73</v>
      </c>
    </row>
    <row r="20" spans="1:12" ht="41.4" x14ac:dyDescent="0.25">
      <c r="A20" s="21" t="s">
        <v>74</v>
      </c>
      <c r="B20" s="21" t="s">
        <v>75</v>
      </c>
      <c r="C20" s="22" t="s">
        <v>76</v>
      </c>
      <c r="D20" s="22" t="s">
        <v>77</v>
      </c>
      <c r="E20" s="23" t="s">
        <v>23</v>
      </c>
      <c r="F20" s="23" t="s">
        <v>24</v>
      </c>
      <c r="G20" s="24">
        <v>178333</v>
      </c>
      <c r="H20" s="24">
        <v>177500</v>
      </c>
      <c r="I20" s="24">
        <v>-833</v>
      </c>
      <c r="J20" s="25">
        <v>-0.47</v>
      </c>
      <c r="K20" s="26" t="s">
        <v>25</v>
      </c>
      <c r="L20" s="22" t="s">
        <v>78</v>
      </c>
    </row>
    <row r="21" spans="1:12" ht="27.6" x14ac:dyDescent="0.25">
      <c r="A21" s="21" t="s">
        <v>79</v>
      </c>
      <c r="B21" s="21" t="s">
        <v>80</v>
      </c>
      <c r="C21" s="22" t="s">
        <v>81</v>
      </c>
      <c r="D21" s="22" t="s">
        <v>82</v>
      </c>
      <c r="E21" s="23" t="s">
        <v>23</v>
      </c>
      <c r="F21" s="23" t="s">
        <v>24</v>
      </c>
      <c r="G21" s="24">
        <v>15833</v>
      </c>
      <c r="H21" s="24">
        <v>15167</v>
      </c>
      <c r="I21" s="24">
        <v>-666</v>
      </c>
      <c r="J21" s="25">
        <v>-4.21</v>
      </c>
      <c r="K21" s="26" t="s">
        <v>25</v>
      </c>
      <c r="L21" s="22" t="s">
        <v>83</v>
      </c>
    </row>
    <row r="22" spans="1:12" ht="27.6" x14ac:dyDescent="0.25">
      <c r="A22" s="21" t="s">
        <v>84</v>
      </c>
      <c r="B22" s="21" t="s">
        <v>85</v>
      </c>
      <c r="C22" s="22" t="s">
        <v>86</v>
      </c>
      <c r="D22" s="22" t="s">
        <v>87</v>
      </c>
      <c r="E22" s="23" t="s">
        <v>23</v>
      </c>
      <c r="F22" s="23" t="s">
        <v>24</v>
      </c>
      <c r="G22" s="24">
        <v>18929</v>
      </c>
      <c r="H22" s="24">
        <v>18857</v>
      </c>
      <c r="I22" s="24">
        <v>-72</v>
      </c>
      <c r="J22" s="25">
        <v>-0.38</v>
      </c>
      <c r="K22" s="26" t="s">
        <v>25</v>
      </c>
      <c r="L22" s="22" t="s">
        <v>88</v>
      </c>
    </row>
    <row r="23" spans="1:12" ht="27.6" x14ac:dyDescent="0.25">
      <c r="A23" s="21" t="s">
        <v>89</v>
      </c>
      <c r="B23" s="21" t="s">
        <v>90</v>
      </c>
      <c r="C23" s="22" t="s">
        <v>91</v>
      </c>
      <c r="D23" s="22" t="s">
        <v>92</v>
      </c>
      <c r="E23" s="23" t="s">
        <v>23</v>
      </c>
      <c r="F23" s="23" t="s">
        <v>24</v>
      </c>
      <c r="G23" s="24">
        <v>15786</v>
      </c>
      <c r="H23" s="24">
        <v>15643</v>
      </c>
      <c r="I23" s="24">
        <v>-143</v>
      </c>
      <c r="J23" s="25">
        <v>-0.91</v>
      </c>
      <c r="K23" s="26" t="s">
        <v>25</v>
      </c>
      <c r="L23" s="22" t="s">
        <v>93</v>
      </c>
    </row>
    <row r="24" spans="1:12" ht="27.6" x14ac:dyDescent="0.25">
      <c r="A24" s="21" t="s">
        <v>94</v>
      </c>
      <c r="B24" s="21" t="s">
        <v>95</v>
      </c>
      <c r="C24" s="22" t="s">
        <v>96</v>
      </c>
      <c r="D24" s="22" t="s">
        <v>97</v>
      </c>
      <c r="E24" s="23" t="s">
        <v>23</v>
      </c>
      <c r="F24" s="23" t="s">
        <v>24</v>
      </c>
      <c r="G24" s="24">
        <v>22286</v>
      </c>
      <c r="H24" s="24">
        <v>21714</v>
      </c>
      <c r="I24" s="24">
        <v>-572</v>
      </c>
      <c r="J24" s="25">
        <v>-2.57</v>
      </c>
      <c r="K24" s="26" t="s">
        <v>25</v>
      </c>
      <c r="L24" s="22" t="s">
        <v>98</v>
      </c>
    </row>
    <row r="25" spans="1:12" ht="27.6" x14ac:dyDescent="0.25">
      <c r="A25" s="21" t="s">
        <v>99</v>
      </c>
      <c r="B25" s="21" t="s">
        <v>100</v>
      </c>
      <c r="C25" s="22" t="s">
        <v>101</v>
      </c>
      <c r="D25" s="22" t="s">
        <v>102</v>
      </c>
      <c r="E25" s="23" t="s">
        <v>23</v>
      </c>
      <c r="F25" s="23" t="s">
        <v>24</v>
      </c>
      <c r="G25" s="24">
        <v>6050</v>
      </c>
      <c r="H25" s="24">
        <v>6025</v>
      </c>
      <c r="I25" s="24">
        <v>-25</v>
      </c>
      <c r="J25" s="25">
        <v>-0.41</v>
      </c>
      <c r="K25" s="26" t="s">
        <v>25</v>
      </c>
      <c r="L25" s="22" t="s">
        <v>103</v>
      </c>
    </row>
    <row r="26" spans="1:12" ht="41.4" x14ac:dyDescent="0.25">
      <c r="A26" s="21" t="s">
        <v>104</v>
      </c>
      <c r="B26" s="21" t="s">
        <v>105</v>
      </c>
      <c r="C26" s="22" t="s">
        <v>106</v>
      </c>
      <c r="D26" s="22" t="s">
        <v>107</v>
      </c>
      <c r="E26" s="23" t="s">
        <v>108</v>
      </c>
      <c r="F26" s="23" t="s">
        <v>24</v>
      </c>
      <c r="G26" s="24">
        <v>53060</v>
      </c>
      <c r="H26" s="24">
        <v>53180</v>
      </c>
      <c r="I26" s="24">
        <v>120</v>
      </c>
      <c r="J26" s="25">
        <v>0.23</v>
      </c>
      <c r="K26" s="26" t="s">
        <v>25</v>
      </c>
      <c r="L26" s="22" t="s">
        <v>109</v>
      </c>
    </row>
    <row r="27" spans="1:12" ht="41.4" x14ac:dyDescent="0.25">
      <c r="A27" s="21" t="s">
        <v>110</v>
      </c>
      <c r="B27" s="21" t="s">
        <v>111</v>
      </c>
      <c r="C27" s="22" t="s">
        <v>112</v>
      </c>
      <c r="D27" s="22" t="s">
        <v>102</v>
      </c>
      <c r="E27" s="23" t="s">
        <v>23</v>
      </c>
      <c r="F27" s="23" t="s">
        <v>24</v>
      </c>
      <c r="G27" s="24">
        <v>29100</v>
      </c>
      <c r="H27" s="24">
        <v>29200</v>
      </c>
      <c r="I27" s="24">
        <v>100</v>
      </c>
      <c r="J27" s="25">
        <v>0.34</v>
      </c>
      <c r="K27" s="26" t="s">
        <v>25</v>
      </c>
      <c r="L27" s="22" t="s">
        <v>113</v>
      </c>
    </row>
    <row r="28" spans="1:12" ht="41.4" x14ac:dyDescent="0.25">
      <c r="A28" s="21" t="s">
        <v>114</v>
      </c>
      <c r="B28" s="21" t="s">
        <v>115</v>
      </c>
      <c r="C28" s="22" t="s">
        <v>116</v>
      </c>
      <c r="D28" s="22" t="s">
        <v>35</v>
      </c>
      <c r="E28" s="23" t="s">
        <v>117</v>
      </c>
      <c r="F28" s="23" t="s">
        <v>24</v>
      </c>
      <c r="G28" s="24">
        <v>140000</v>
      </c>
      <c r="H28" s="24">
        <v>140200</v>
      </c>
      <c r="I28" s="24">
        <v>200</v>
      </c>
      <c r="J28" s="25">
        <v>0.14000000000000001</v>
      </c>
      <c r="K28" s="26" t="s">
        <v>25</v>
      </c>
      <c r="L28" s="22" t="s">
        <v>118</v>
      </c>
    </row>
    <row r="29" spans="1:12" x14ac:dyDescent="0.25">
      <c r="A29" s="27" t="s">
        <v>119</v>
      </c>
      <c r="B29" s="27" t="s">
        <v>120</v>
      </c>
      <c r="C29" s="41" t="s">
        <v>121</v>
      </c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15.6" x14ac:dyDescent="0.25">
      <c r="A30" s="21" t="s">
        <v>122</v>
      </c>
      <c r="B30" s="21" t="s">
        <v>123</v>
      </c>
      <c r="C30" s="22" t="s">
        <v>124</v>
      </c>
      <c r="D30" s="22" t="s">
        <v>35</v>
      </c>
      <c r="E30" s="23" t="s">
        <v>23</v>
      </c>
      <c r="F30" s="23" t="s">
        <v>125</v>
      </c>
      <c r="G30" s="24"/>
      <c r="H30" s="24"/>
      <c r="I30" s="24"/>
      <c r="J30" s="25"/>
      <c r="K30" s="26" t="s">
        <v>126</v>
      </c>
      <c r="L30" s="22" t="s">
        <v>126</v>
      </c>
    </row>
    <row r="31" spans="1:12" ht="15.6" x14ac:dyDescent="0.25">
      <c r="A31" s="21" t="s">
        <v>127</v>
      </c>
      <c r="B31" s="21" t="s">
        <v>128</v>
      </c>
      <c r="C31" s="22" t="s">
        <v>129</v>
      </c>
      <c r="D31" s="22" t="s">
        <v>35</v>
      </c>
      <c r="E31" s="23" t="s">
        <v>23</v>
      </c>
      <c r="F31" s="23" t="s">
        <v>125</v>
      </c>
      <c r="G31" s="24"/>
      <c r="H31" s="24"/>
      <c r="I31" s="24"/>
      <c r="J31" s="25"/>
      <c r="K31" s="26" t="s">
        <v>126</v>
      </c>
      <c r="L31" s="22" t="s">
        <v>126</v>
      </c>
    </row>
    <row r="32" spans="1:12" ht="15.6" x14ac:dyDescent="0.25">
      <c r="A32" s="21" t="s">
        <v>130</v>
      </c>
      <c r="B32" s="21" t="s">
        <v>131</v>
      </c>
      <c r="C32" s="22" t="s">
        <v>132</v>
      </c>
      <c r="D32" s="22" t="s">
        <v>35</v>
      </c>
      <c r="E32" s="23" t="s">
        <v>23</v>
      </c>
      <c r="F32" s="23" t="s">
        <v>125</v>
      </c>
      <c r="G32" s="24"/>
      <c r="H32" s="24"/>
      <c r="I32" s="24"/>
      <c r="J32" s="25"/>
      <c r="K32" s="26" t="s">
        <v>126</v>
      </c>
      <c r="L32" s="22" t="s">
        <v>126</v>
      </c>
    </row>
    <row r="33" spans="1:12" ht="15.6" x14ac:dyDescent="0.25">
      <c r="A33" s="21" t="s">
        <v>133</v>
      </c>
      <c r="B33" s="21" t="s">
        <v>134</v>
      </c>
      <c r="C33" s="22" t="s">
        <v>135</v>
      </c>
      <c r="D33" s="22" t="s">
        <v>35</v>
      </c>
      <c r="E33" s="23" t="s">
        <v>23</v>
      </c>
      <c r="F33" s="23" t="s">
        <v>125</v>
      </c>
      <c r="G33" s="24"/>
      <c r="H33" s="24"/>
      <c r="I33" s="24"/>
      <c r="J33" s="25"/>
      <c r="K33" s="26" t="s">
        <v>126</v>
      </c>
      <c r="L33" s="22" t="s">
        <v>126</v>
      </c>
    </row>
    <row r="34" spans="1:12" ht="15.6" x14ac:dyDescent="0.25">
      <c r="A34" s="21" t="s">
        <v>136</v>
      </c>
      <c r="B34" s="21" t="s">
        <v>137</v>
      </c>
      <c r="C34" s="22" t="s">
        <v>138</v>
      </c>
      <c r="D34" s="22" t="s">
        <v>35</v>
      </c>
      <c r="E34" s="23" t="s">
        <v>23</v>
      </c>
      <c r="F34" s="23" t="s">
        <v>24</v>
      </c>
      <c r="G34" s="24">
        <v>65000</v>
      </c>
      <c r="H34" s="24">
        <v>65000</v>
      </c>
      <c r="I34" s="24">
        <v>0</v>
      </c>
      <c r="J34" s="25">
        <v>0</v>
      </c>
      <c r="K34" s="26" t="s">
        <v>25</v>
      </c>
      <c r="L34" s="22" t="s">
        <v>126</v>
      </c>
    </row>
    <row r="35" spans="1:12" ht="15.6" x14ac:dyDescent="0.25">
      <c r="A35" s="21" t="s">
        <v>139</v>
      </c>
      <c r="B35" s="21" t="s">
        <v>140</v>
      </c>
      <c r="C35" s="22" t="s">
        <v>141</v>
      </c>
      <c r="D35" s="22" t="s">
        <v>35</v>
      </c>
      <c r="E35" s="23" t="s">
        <v>23</v>
      </c>
      <c r="F35" s="23" t="s">
        <v>125</v>
      </c>
      <c r="G35" s="24"/>
      <c r="H35" s="24"/>
      <c r="I35" s="24"/>
      <c r="J35" s="25"/>
      <c r="K35" s="26" t="s">
        <v>126</v>
      </c>
      <c r="L35" s="22" t="s">
        <v>126</v>
      </c>
    </row>
    <row r="36" spans="1:12" ht="15.6" x14ac:dyDescent="0.25">
      <c r="A36" s="21" t="s">
        <v>142</v>
      </c>
      <c r="B36" s="21" t="s">
        <v>143</v>
      </c>
      <c r="C36" s="22" t="s">
        <v>144</v>
      </c>
      <c r="D36" s="22" t="s">
        <v>35</v>
      </c>
      <c r="E36" s="23" t="s">
        <v>23</v>
      </c>
      <c r="F36" s="23" t="s">
        <v>125</v>
      </c>
      <c r="G36" s="24"/>
      <c r="H36" s="24"/>
      <c r="I36" s="24"/>
      <c r="J36" s="25"/>
      <c r="K36" s="26" t="s">
        <v>126</v>
      </c>
      <c r="L36" s="22" t="s">
        <v>126</v>
      </c>
    </row>
    <row r="37" spans="1:12" ht="15.6" x14ac:dyDescent="0.25">
      <c r="A37" s="21" t="s">
        <v>145</v>
      </c>
      <c r="B37" s="21" t="s">
        <v>146</v>
      </c>
      <c r="C37" s="22" t="s">
        <v>147</v>
      </c>
      <c r="D37" s="22" t="s">
        <v>35</v>
      </c>
      <c r="E37" s="23" t="s">
        <v>23</v>
      </c>
      <c r="F37" s="23" t="s">
        <v>125</v>
      </c>
      <c r="G37" s="24"/>
      <c r="H37" s="24"/>
      <c r="I37" s="24"/>
      <c r="J37" s="25"/>
      <c r="K37" s="26" t="s">
        <v>126</v>
      </c>
      <c r="L37" s="22" t="s">
        <v>126</v>
      </c>
    </row>
    <row r="38" spans="1:12" ht="15.6" x14ac:dyDescent="0.25">
      <c r="A38" s="21" t="s">
        <v>148</v>
      </c>
      <c r="B38" s="21" t="s">
        <v>149</v>
      </c>
      <c r="C38" s="22" t="s">
        <v>150</v>
      </c>
      <c r="D38" s="22" t="s">
        <v>35</v>
      </c>
      <c r="E38" s="23" t="s">
        <v>23</v>
      </c>
      <c r="F38" s="23" t="s">
        <v>125</v>
      </c>
      <c r="G38" s="24"/>
      <c r="H38" s="24"/>
      <c r="I38" s="24"/>
      <c r="J38" s="25"/>
      <c r="K38" s="26" t="s">
        <v>126</v>
      </c>
      <c r="L38" s="22" t="s">
        <v>126</v>
      </c>
    </row>
    <row r="39" spans="1:12" ht="15.6" x14ac:dyDescent="0.25">
      <c r="A39" s="21" t="s">
        <v>151</v>
      </c>
      <c r="B39" s="21" t="s">
        <v>152</v>
      </c>
      <c r="C39" s="22" t="s">
        <v>153</v>
      </c>
      <c r="D39" s="22" t="s">
        <v>35</v>
      </c>
      <c r="E39" s="23" t="s">
        <v>23</v>
      </c>
      <c r="F39" s="23" t="s">
        <v>24</v>
      </c>
      <c r="G39" s="24">
        <v>75000</v>
      </c>
      <c r="H39" s="24">
        <v>75000</v>
      </c>
      <c r="I39" s="24">
        <v>0</v>
      </c>
      <c r="J39" s="25">
        <v>0</v>
      </c>
      <c r="K39" s="26" t="s">
        <v>25</v>
      </c>
      <c r="L39" s="22" t="s">
        <v>126</v>
      </c>
    </row>
    <row r="40" spans="1:12" ht="15.6" x14ac:dyDescent="0.25">
      <c r="A40" s="21" t="s">
        <v>154</v>
      </c>
      <c r="B40" s="21" t="s">
        <v>155</v>
      </c>
      <c r="C40" s="22" t="s">
        <v>156</v>
      </c>
      <c r="D40" s="22" t="s">
        <v>35</v>
      </c>
      <c r="E40" s="23" t="s">
        <v>23</v>
      </c>
      <c r="F40" s="23" t="s">
        <v>125</v>
      </c>
      <c r="G40" s="24"/>
      <c r="H40" s="24"/>
      <c r="I40" s="24"/>
      <c r="J40" s="25"/>
      <c r="K40" s="26" t="s">
        <v>126</v>
      </c>
      <c r="L40" s="22" t="s">
        <v>126</v>
      </c>
    </row>
    <row r="41" spans="1:12" ht="15.6" x14ac:dyDescent="0.25">
      <c r="A41" s="21" t="s">
        <v>157</v>
      </c>
      <c r="B41" s="21" t="s">
        <v>158</v>
      </c>
      <c r="C41" s="22" t="s">
        <v>159</v>
      </c>
      <c r="D41" s="22" t="s">
        <v>35</v>
      </c>
      <c r="E41" s="23" t="s">
        <v>23</v>
      </c>
      <c r="F41" s="23" t="s">
        <v>24</v>
      </c>
      <c r="G41" s="24">
        <v>14000</v>
      </c>
      <c r="H41" s="24">
        <v>14000</v>
      </c>
      <c r="I41" s="24">
        <v>0</v>
      </c>
      <c r="J41" s="25">
        <v>0</v>
      </c>
      <c r="K41" s="26" t="s">
        <v>25</v>
      </c>
      <c r="L41" s="22" t="s">
        <v>126</v>
      </c>
    </row>
    <row r="42" spans="1:12" ht="15.6" x14ac:dyDescent="0.25">
      <c r="A42" s="21" t="s">
        <v>160</v>
      </c>
      <c r="B42" s="21" t="s">
        <v>161</v>
      </c>
      <c r="C42" s="22" t="s">
        <v>162</v>
      </c>
      <c r="D42" s="22" t="s">
        <v>35</v>
      </c>
      <c r="E42" s="23" t="s">
        <v>23</v>
      </c>
      <c r="F42" s="23" t="s">
        <v>125</v>
      </c>
      <c r="G42" s="24"/>
      <c r="H42" s="24"/>
      <c r="I42" s="24"/>
      <c r="J42" s="25"/>
      <c r="K42" s="26" t="s">
        <v>126</v>
      </c>
      <c r="L42" s="22" t="s">
        <v>126</v>
      </c>
    </row>
    <row r="43" spans="1:12" ht="15.6" x14ac:dyDescent="0.25">
      <c r="A43" s="21" t="s">
        <v>163</v>
      </c>
      <c r="B43" s="21" t="s">
        <v>164</v>
      </c>
      <c r="C43" s="22" t="s">
        <v>165</v>
      </c>
      <c r="D43" s="22" t="s">
        <v>35</v>
      </c>
      <c r="E43" s="23" t="s">
        <v>23</v>
      </c>
      <c r="F43" s="23" t="s">
        <v>125</v>
      </c>
      <c r="G43" s="24"/>
      <c r="H43" s="24"/>
      <c r="I43" s="24"/>
      <c r="J43" s="25"/>
      <c r="K43" s="26" t="s">
        <v>126</v>
      </c>
      <c r="L43" s="22" t="s">
        <v>126</v>
      </c>
    </row>
    <row r="44" spans="1:12" ht="15.6" x14ac:dyDescent="0.25">
      <c r="A44" s="21" t="s">
        <v>166</v>
      </c>
      <c r="B44" s="21" t="s">
        <v>167</v>
      </c>
      <c r="C44" s="22" t="s">
        <v>168</v>
      </c>
      <c r="D44" s="22" t="s">
        <v>35</v>
      </c>
      <c r="E44" s="23" t="s">
        <v>23</v>
      </c>
      <c r="F44" s="23" t="s">
        <v>125</v>
      </c>
      <c r="G44" s="24"/>
      <c r="H44" s="24"/>
      <c r="I44" s="24"/>
      <c r="J44" s="25"/>
      <c r="K44" s="26" t="s">
        <v>126</v>
      </c>
      <c r="L44" s="22" t="s">
        <v>126</v>
      </c>
    </row>
    <row r="45" spans="1:12" ht="15.6" x14ac:dyDescent="0.25">
      <c r="A45" s="21" t="s">
        <v>169</v>
      </c>
      <c r="B45" s="21" t="s">
        <v>170</v>
      </c>
      <c r="C45" s="22" t="s">
        <v>171</v>
      </c>
      <c r="D45" s="22" t="s">
        <v>35</v>
      </c>
      <c r="E45" s="23" t="s">
        <v>23</v>
      </c>
      <c r="F45" s="23" t="s">
        <v>125</v>
      </c>
      <c r="G45" s="24"/>
      <c r="H45" s="24"/>
      <c r="I45" s="24"/>
      <c r="J45" s="25"/>
      <c r="K45" s="26" t="s">
        <v>126</v>
      </c>
      <c r="L45" s="22" t="s">
        <v>126</v>
      </c>
    </row>
    <row r="46" spans="1:12" ht="15.6" x14ac:dyDescent="0.25">
      <c r="A46" s="21" t="s">
        <v>172</v>
      </c>
      <c r="B46" s="21" t="s">
        <v>173</v>
      </c>
      <c r="C46" s="22" t="s">
        <v>174</v>
      </c>
      <c r="D46" s="22" t="s">
        <v>35</v>
      </c>
      <c r="E46" s="23" t="s">
        <v>23</v>
      </c>
      <c r="F46" s="23" t="s">
        <v>125</v>
      </c>
      <c r="G46" s="24"/>
      <c r="H46" s="24"/>
      <c r="I46" s="24"/>
      <c r="J46" s="25"/>
      <c r="K46" s="26" t="s">
        <v>126</v>
      </c>
      <c r="L46" s="22" t="s">
        <v>126</v>
      </c>
    </row>
    <row r="47" spans="1:12" ht="15.6" x14ac:dyDescent="0.25">
      <c r="A47" s="21" t="s">
        <v>175</v>
      </c>
      <c r="B47" s="21" t="s">
        <v>176</v>
      </c>
      <c r="C47" s="22" t="s">
        <v>177</v>
      </c>
      <c r="D47" s="22" t="s">
        <v>35</v>
      </c>
      <c r="E47" s="23" t="s">
        <v>23</v>
      </c>
      <c r="F47" s="23" t="s">
        <v>125</v>
      </c>
      <c r="G47" s="24"/>
      <c r="H47" s="24"/>
      <c r="I47" s="24"/>
      <c r="J47" s="25"/>
      <c r="K47" s="26" t="s">
        <v>126</v>
      </c>
      <c r="L47" s="22" t="s">
        <v>126</v>
      </c>
    </row>
    <row r="48" spans="1:12" ht="15.6" x14ac:dyDescent="0.25">
      <c r="A48" s="21" t="s">
        <v>178</v>
      </c>
      <c r="B48" s="21" t="s">
        <v>179</v>
      </c>
      <c r="C48" s="22" t="s">
        <v>180</v>
      </c>
      <c r="D48" s="22" t="s">
        <v>35</v>
      </c>
      <c r="E48" s="23" t="s">
        <v>23</v>
      </c>
      <c r="F48" s="23" t="s">
        <v>125</v>
      </c>
      <c r="G48" s="24"/>
      <c r="H48" s="24"/>
      <c r="I48" s="24"/>
      <c r="J48" s="25"/>
      <c r="K48" s="26" t="s">
        <v>126</v>
      </c>
      <c r="L48" s="22" t="s">
        <v>126</v>
      </c>
    </row>
    <row r="49" spans="1:12" ht="15.6" x14ac:dyDescent="0.25">
      <c r="A49" s="21" t="s">
        <v>181</v>
      </c>
      <c r="B49" s="21" t="s">
        <v>182</v>
      </c>
      <c r="C49" s="22" t="s">
        <v>183</v>
      </c>
      <c r="D49" s="22" t="s">
        <v>35</v>
      </c>
      <c r="E49" s="23" t="s">
        <v>23</v>
      </c>
      <c r="F49" s="23" t="s">
        <v>24</v>
      </c>
      <c r="G49" s="24">
        <v>30000</v>
      </c>
      <c r="H49" s="24">
        <v>30000</v>
      </c>
      <c r="I49" s="24">
        <v>0</v>
      </c>
      <c r="J49" s="25">
        <v>0</v>
      </c>
      <c r="K49" s="26" t="s">
        <v>25</v>
      </c>
      <c r="L49" s="22" t="s">
        <v>184</v>
      </c>
    </row>
    <row r="50" spans="1:12" ht="15.6" x14ac:dyDescent="0.25">
      <c r="A50" s="21" t="s">
        <v>185</v>
      </c>
      <c r="B50" s="21" t="s">
        <v>186</v>
      </c>
      <c r="C50" s="22" t="s">
        <v>187</v>
      </c>
      <c r="D50" s="22" t="s">
        <v>35</v>
      </c>
      <c r="E50" s="23" t="s">
        <v>23</v>
      </c>
      <c r="F50" s="23" t="s">
        <v>125</v>
      </c>
      <c r="G50" s="24"/>
      <c r="H50" s="24"/>
      <c r="I50" s="24"/>
      <c r="J50" s="25"/>
      <c r="K50" s="26" t="s">
        <v>126</v>
      </c>
      <c r="L50" s="22" t="s">
        <v>126</v>
      </c>
    </row>
    <row r="51" spans="1:12" ht="15.6" x14ac:dyDescent="0.25">
      <c r="A51" s="21" t="s">
        <v>188</v>
      </c>
      <c r="B51" s="21" t="s">
        <v>189</v>
      </c>
      <c r="C51" s="22" t="s">
        <v>190</v>
      </c>
      <c r="D51" s="22" t="s">
        <v>35</v>
      </c>
      <c r="E51" s="23" t="s">
        <v>23</v>
      </c>
      <c r="F51" s="23" t="s">
        <v>125</v>
      </c>
      <c r="G51" s="24"/>
      <c r="H51" s="24"/>
      <c r="I51" s="24"/>
      <c r="J51" s="25"/>
      <c r="K51" s="26" t="s">
        <v>126</v>
      </c>
      <c r="L51" s="22" t="s">
        <v>126</v>
      </c>
    </row>
    <row r="52" spans="1:12" ht="15.6" x14ac:dyDescent="0.25">
      <c r="A52" s="21" t="s">
        <v>191</v>
      </c>
      <c r="B52" s="21" t="s">
        <v>192</v>
      </c>
      <c r="C52" s="22" t="s">
        <v>193</v>
      </c>
      <c r="D52" s="22" t="s">
        <v>35</v>
      </c>
      <c r="E52" s="23" t="s">
        <v>23</v>
      </c>
      <c r="F52" s="23" t="s">
        <v>125</v>
      </c>
      <c r="G52" s="24"/>
      <c r="H52" s="24"/>
      <c r="I52" s="24"/>
      <c r="J52" s="25"/>
      <c r="K52" s="26" t="s">
        <v>126</v>
      </c>
      <c r="L52" s="22" t="s">
        <v>126</v>
      </c>
    </row>
    <row r="53" spans="1:12" ht="27.6" x14ac:dyDescent="0.25">
      <c r="A53" s="21" t="s">
        <v>194</v>
      </c>
      <c r="B53" s="21" t="s">
        <v>195</v>
      </c>
      <c r="C53" s="22" t="s">
        <v>196</v>
      </c>
      <c r="D53" s="22" t="s">
        <v>35</v>
      </c>
      <c r="E53" s="23" t="s">
        <v>23</v>
      </c>
      <c r="F53" s="23" t="s">
        <v>24</v>
      </c>
      <c r="G53" s="24">
        <v>70000</v>
      </c>
      <c r="H53" s="24">
        <v>70000</v>
      </c>
      <c r="I53" s="24">
        <v>0</v>
      </c>
      <c r="J53" s="25">
        <v>0</v>
      </c>
      <c r="K53" s="26" t="s">
        <v>25</v>
      </c>
      <c r="L53" s="22" t="s">
        <v>197</v>
      </c>
    </row>
    <row r="54" spans="1:12" ht="15.6" x14ac:dyDescent="0.25">
      <c r="A54" s="21" t="s">
        <v>198</v>
      </c>
      <c r="B54" s="21" t="s">
        <v>199</v>
      </c>
      <c r="C54" s="22" t="s">
        <v>200</v>
      </c>
      <c r="D54" s="22" t="s">
        <v>35</v>
      </c>
      <c r="E54" s="23" t="s">
        <v>23</v>
      </c>
      <c r="F54" s="23" t="s">
        <v>125</v>
      </c>
      <c r="G54" s="24"/>
      <c r="H54" s="24"/>
      <c r="I54" s="24"/>
      <c r="J54" s="25"/>
      <c r="K54" s="26" t="s">
        <v>126</v>
      </c>
      <c r="L54" s="22" t="s">
        <v>126</v>
      </c>
    </row>
    <row r="55" spans="1:12" ht="15.6" x14ac:dyDescent="0.25">
      <c r="A55" s="21" t="s">
        <v>201</v>
      </c>
      <c r="B55" s="21" t="s">
        <v>202</v>
      </c>
      <c r="C55" s="22" t="s">
        <v>203</v>
      </c>
      <c r="D55" s="22" t="s">
        <v>35</v>
      </c>
      <c r="E55" s="23" t="s">
        <v>23</v>
      </c>
      <c r="F55" s="23" t="s">
        <v>24</v>
      </c>
      <c r="G55" s="24">
        <v>60000</v>
      </c>
      <c r="H55" s="24">
        <v>60000</v>
      </c>
      <c r="I55" s="24">
        <v>0</v>
      </c>
      <c r="J55" s="25">
        <v>0</v>
      </c>
      <c r="K55" s="26" t="s">
        <v>25</v>
      </c>
      <c r="L55" s="22" t="s">
        <v>126</v>
      </c>
    </row>
    <row r="56" spans="1:12" ht="15.6" x14ac:dyDescent="0.25">
      <c r="A56" s="21" t="s">
        <v>204</v>
      </c>
      <c r="B56" s="21" t="s">
        <v>205</v>
      </c>
      <c r="C56" s="22" t="s">
        <v>206</v>
      </c>
      <c r="D56" s="22" t="s">
        <v>35</v>
      </c>
      <c r="E56" s="23" t="s">
        <v>23</v>
      </c>
      <c r="F56" s="23" t="s">
        <v>125</v>
      </c>
      <c r="G56" s="24"/>
      <c r="H56" s="24"/>
      <c r="I56" s="24"/>
      <c r="J56" s="25"/>
      <c r="K56" s="26" t="s">
        <v>126</v>
      </c>
      <c r="L56" s="22" t="s">
        <v>126</v>
      </c>
    </row>
    <row r="57" spans="1:12" ht="15.6" x14ac:dyDescent="0.25">
      <c r="A57" s="21" t="s">
        <v>207</v>
      </c>
      <c r="B57" s="21" t="s">
        <v>208</v>
      </c>
      <c r="C57" s="22" t="s">
        <v>209</v>
      </c>
      <c r="D57" s="22" t="s">
        <v>35</v>
      </c>
      <c r="E57" s="23" t="s">
        <v>23</v>
      </c>
      <c r="F57" s="23" t="s">
        <v>24</v>
      </c>
      <c r="G57" s="24">
        <v>60000</v>
      </c>
      <c r="H57" s="24">
        <v>60000</v>
      </c>
      <c r="I57" s="24">
        <v>0</v>
      </c>
      <c r="J57" s="25">
        <v>0</v>
      </c>
      <c r="K57" s="26" t="s">
        <v>25</v>
      </c>
      <c r="L57" s="22" t="s">
        <v>126</v>
      </c>
    </row>
    <row r="58" spans="1:12" ht="15.6" x14ac:dyDescent="0.25">
      <c r="A58" s="21" t="s">
        <v>210</v>
      </c>
      <c r="B58" s="21" t="s">
        <v>211</v>
      </c>
      <c r="C58" s="22" t="s">
        <v>212</v>
      </c>
      <c r="D58" s="22" t="s">
        <v>35</v>
      </c>
      <c r="E58" s="23" t="s">
        <v>23</v>
      </c>
      <c r="F58" s="23" t="s">
        <v>125</v>
      </c>
      <c r="G58" s="24"/>
      <c r="H58" s="24"/>
      <c r="I58" s="24"/>
      <c r="J58" s="25"/>
      <c r="K58" s="26" t="s">
        <v>126</v>
      </c>
      <c r="L58" s="22" t="s">
        <v>126</v>
      </c>
    </row>
    <row r="59" spans="1:12" ht="15.6" x14ac:dyDescent="0.25">
      <c r="A59" s="21" t="s">
        <v>213</v>
      </c>
      <c r="B59" s="21" t="s">
        <v>214</v>
      </c>
      <c r="C59" s="22" t="s">
        <v>215</v>
      </c>
      <c r="D59" s="22" t="s">
        <v>35</v>
      </c>
      <c r="E59" s="23" t="s">
        <v>23</v>
      </c>
      <c r="F59" s="23" t="s">
        <v>125</v>
      </c>
      <c r="G59" s="24"/>
      <c r="H59" s="24"/>
      <c r="I59" s="24"/>
      <c r="J59" s="25"/>
      <c r="K59" s="26" t="s">
        <v>126</v>
      </c>
      <c r="L59" s="22" t="s">
        <v>126</v>
      </c>
    </row>
    <row r="60" spans="1:12" ht="15.6" x14ac:dyDescent="0.25">
      <c r="A60" s="21" t="s">
        <v>216</v>
      </c>
      <c r="B60" s="21" t="s">
        <v>217</v>
      </c>
      <c r="C60" s="22" t="s">
        <v>218</v>
      </c>
      <c r="D60" s="22" t="s">
        <v>35</v>
      </c>
      <c r="E60" s="23" t="s">
        <v>23</v>
      </c>
      <c r="F60" s="23" t="s">
        <v>125</v>
      </c>
      <c r="G60" s="24"/>
      <c r="H60" s="24"/>
      <c r="I60" s="24"/>
      <c r="J60" s="25"/>
      <c r="K60" s="26" t="s">
        <v>126</v>
      </c>
      <c r="L60" s="22" t="s">
        <v>126</v>
      </c>
    </row>
    <row r="61" spans="1:12" ht="15.6" x14ac:dyDescent="0.25">
      <c r="A61" s="21" t="s">
        <v>219</v>
      </c>
      <c r="B61" s="21" t="s">
        <v>220</v>
      </c>
      <c r="C61" s="22" t="s">
        <v>221</v>
      </c>
      <c r="D61" s="22" t="s">
        <v>35</v>
      </c>
      <c r="E61" s="23" t="s">
        <v>23</v>
      </c>
      <c r="F61" s="23" t="s">
        <v>125</v>
      </c>
      <c r="G61" s="24"/>
      <c r="H61" s="24"/>
      <c r="I61" s="24"/>
      <c r="J61" s="25"/>
      <c r="K61" s="26" t="s">
        <v>126</v>
      </c>
      <c r="L61" s="22" t="s">
        <v>126</v>
      </c>
    </row>
    <row r="62" spans="1:12" ht="15.6" x14ac:dyDescent="0.25">
      <c r="A62" s="21" t="s">
        <v>222</v>
      </c>
      <c r="B62" s="21" t="s">
        <v>223</v>
      </c>
      <c r="C62" s="22" t="s">
        <v>224</v>
      </c>
      <c r="D62" s="22" t="s">
        <v>35</v>
      </c>
      <c r="E62" s="23" t="s">
        <v>23</v>
      </c>
      <c r="F62" s="23" t="s">
        <v>125</v>
      </c>
      <c r="G62" s="24"/>
      <c r="H62" s="24"/>
      <c r="I62" s="24"/>
      <c r="J62" s="25"/>
      <c r="K62" s="26" t="s">
        <v>126</v>
      </c>
      <c r="L62" s="22" t="s">
        <v>126</v>
      </c>
    </row>
    <row r="63" spans="1:12" ht="15.6" x14ac:dyDescent="0.25">
      <c r="A63" s="21" t="s">
        <v>225</v>
      </c>
      <c r="B63" s="21" t="s">
        <v>226</v>
      </c>
      <c r="C63" s="22" t="s">
        <v>227</v>
      </c>
      <c r="D63" s="22" t="s">
        <v>35</v>
      </c>
      <c r="E63" s="23" t="s">
        <v>23</v>
      </c>
      <c r="F63" s="23" t="s">
        <v>125</v>
      </c>
      <c r="G63" s="24"/>
      <c r="H63" s="24"/>
      <c r="I63" s="24"/>
      <c r="J63" s="25"/>
      <c r="K63" s="26" t="s">
        <v>126</v>
      </c>
      <c r="L63" s="22" t="s">
        <v>126</v>
      </c>
    </row>
    <row r="64" spans="1:12" ht="15.6" x14ac:dyDescent="0.25">
      <c r="A64" s="21" t="s">
        <v>228</v>
      </c>
      <c r="B64" s="21" t="s">
        <v>229</v>
      </c>
      <c r="C64" s="22" t="s">
        <v>230</v>
      </c>
      <c r="D64" s="22" t="s">
        <v>35</v>
      </c>
      <c r="E64" s="23" t="s">
        <v>23</v>
      </c>
      <c r="F64" s="23" t="s">
        <v>125</v>
      </c>
      <c r="G64" s="24"/>
      <c r="H64" s="24"/>
      <c r="I64" s="24"/>
      <c r="J64" s="25"/>
      <c r="K64" s="26" t="s">
        <v>126</v>
      </c>
      <c r="L64" s="22" t="s">
        <v>126</v>
      </c>
    </row>
    <row r="65" spans="1:12" ht="15.6" x14ac:dyDescent="0.25">
      <c r="A65" s="21" t="s">
        <v>231</v>
      </c>
      <c r="B65" s="21" t="s">
        <v>232</v>
      </c>
      <c r="C65" s="22" t="s">
        <v>233</v>
      </c>
      <c r="D65" s="22" t="s">
        <v>35</v>
      </c>
      <c r="E65" s="23" t="s">
        <v>23</v>
      </c>
      <c r="F65" s="23" t="s">
        <v>125</v>
      </c>
      <c r="G65" s="24"/>
      <c r="H65" s="24"/>
      <c r="I65" s="24"/>
      <c r="J65" s="25"/>
      <c r="K65" s="26" t="s">
        <v>126</v>
      </c>
      <c r="L65" s="22" t="s">
        <v>126</v>
      </c>
    </row>
    <row r="66" spans="1:12" ht="15.6" x14ac:dyDescent="0.25">
      <c r="A66" s="21" t="s">
        <v>234</v>
      </c>
      <c r="B66" s="21" t="s">
        <v>235</v>
      </c>
      <c r="C66" s="22" t="s">
        <v>236</v>
      </c>
      <c r="D66" s="22" t="s">
        <v>35</v>
      </c>
      <c r="E66" s="23" t="s">
        <v>23</v>
      </c>
      <c r="F66" s="23" t="s">
        <v>125</v>
      </c>
      <c r="G66" s="24"/>
      <c r="H66" s="24"/>
      <c r="I66" s="24"/>
      <c r="J66" s="25"/>
      <c r="K66" s="26" t="s">
        <v>126</v>
      </c>
      <c r="L66" s="22" t="s">
        <v>126</v>
      </c>
    </row>
    <row r="67" spans="1:12" ht="15.6" x14ac:dyDescent="0.25">
      <c r="A67" s="21" t="s">
        <v>237</v>
      </c>
      <c r="B67" s="21" t="s">
        <v>238</v>
      </c>
      <c r="C67" s="22" t="s">
        <v>239</v>
      </c>
      <c r="D67" s="22" t="s">
        <v>35</v>
      </c>
      <c r="E67" s="23" t="s">
        <v>23</v>
      </c>
      <c r="F67" s="23" t="s">
        <v>125</v>
      </c>
      <c r="G67" s="24"/>
      <c r="H67" s="24"/>
      <c r="I67" s="24"/>
      <c r="J67" s="25"/>
      <c r="K67" s="26" t="s">
        <v>126</v>
      </c>
      <c r="L67" s="22" t="s">
        <v>126</v>
      </c>
    </row>
    <row r="68" spans="1:12" ht="15.6" x14ac:dyDescent="0.25">
      <c r="A68" s="21" t="s">
        <v>240</v>
      </c>
      <c r="B68" s="21" t="s">
        <v>241</v>
      </c>
      <c r="C68" s="22" t="s">
        <v>242</v>
      </c>
      <c r="D68" s="22" t="s">
        <v>35</v>
      </c>
      <c r="E68" s="23" t="s">
        <v>23</v>
      </c>
      <c r="F68" s="23" t="s">
        <v>125</v>
      </c>
      <c r="G68" s="24"/>
      <c r="H68" s="24"/>
      <c r="I68" s="24"/>
      <c r="J68" s="25"/>
      <c r="K68" s="26" t="s">
        <v>126</v>
      </c>
      <c r="L68" s="22" t="s">
        <v>126</v>
      </c>
    </row>
    <row r="69" spans="1:12" ht="27.6" x14ac:dyDescent="0.25">
      <c r="A69" s="21" t="s">
        <v>243</v>
      </c>
      <c r="B69" s="21" t="s">
        <v>244</v>
      </c>
      <c r="C69" s="22" t="s">
        <v>245</v>
      </c>
      <c r="D69" s="22" t="s">
        <v>35</v>
      </c>
      <c r="E69" s="23" t="s">
        <v>23</v>
      </c>
      <c r="F69" s="23" t="s">
        <v>125</v>
      </c>
      <c r="G69" s="24"/>
      <c r="H69" s="24"/>
      <c r="I69" s="24"/>
      <c r="J69" s="25"/>
      <c r="K69" s="26" t="s">
        <v>126</v>
      </c>
      <c r="L69" s="22" t="s">
        <v>126</v>
      </c>
    </row>
    <row r="70" spans="1:12" ht="15.6" x14ac:dyDescent="0.25">
      <c r="A70" s="21" t="s">
        <v>246</v>
      </c>
      <c r="B70" s="21" t="s">
        <v>247</v>
      </c>
      <c r="C70" s="22" t="s">
        <v>248</v>
      </c>
      <c r="D70" s="22" t="s">
        <v>35</v>
      </c>
      <c r="E70" s="23" t="s">
        <v>23</v>
      </c>
      <c r="F70" s="23" t="s">
        <v>125</v>
      </c>
      <c r="G70" s="24"/>
      <c r="H70" s="24"/>
      <c r="I70" s="24"/>
      <c r="J70" s="25"/>
      <c r="K70" s="26" t="s">
        <v>126</v>
      </c>
      <c r="L70" s="22" t="s">
        <v>126</v>
      </c>
    </row>
    <row r="71" spans="1:12" ht="27.6" x14ac:dyDescent="0.25">
      <c r="A71" s="21" t="s">
        <v>249</v>
      </c>
      <c r="B71" s="21" t="s">
        <v>250</v>
      </c>
      <c r="C71" s="22" t="s">
        <v>251</v>
      </c>
      <c r="D71" s="22" t="s">
        <v>35</v>
      </c>
      <c r="E71" s="23" t="s">
        <v>23</v>
      </c>
      <c r="F71" s="23" t="s">
        <v>125</v>
      </c>
      <c r="G71" s="24"/>
      <c r="H71" s="24"/>
      <c r="I71" s="24"/>
      <c r="J71" s="25"/>
      <c r="K71" s="26" t="s">
        <v>126</v>
      </c>
      <c r="L71" s="22" t="s">
        <v>126</v>
      </c>
    </row>
    <row r="72" spans="1:12" ht="27.6" x14ac:dyDescent="0.25">
      <c r="A72" s="21" t="s">
        <v>252</v>
      </c>
      <c r="B72" s="21" t="s">
        <v>253</v>
      </c>
      <c r="C72" s="22" t="s">
        <v>254</v>
      </c>
      <c r="D72" s="22" t="s">
        <v>35</v>
      </c>
      <c r="E72" s="23" t="s">
        <v>23</v>
      </c>
      <c r="F72" s="23" t="s">
        <v>24</v>
      </c>
      <c r="G72" s="24">
        <v>750000</v>
      </c>
      <c r="H72" s="24">
        <v>750000</v>
      </c>
      <c r="I72" s="24">
        <v>0</v>
      </c>
      <c r="J72" s="25">
        <v>0</v>
      </c>
      <c r="K72" s="26" t="s">
        <v>25</v>
      </c>
      <c r="L72" s="22" t="s">
        <v>126</v>
      </c>
    </row>
    <row r="73" spans="1:12" ht="27.6" x14ac:dyDescent="0.25">
      <c r="A73" s="21" t="s">
        <v>255</v>
      </c>
      <c r="B73" s="21" t="s">
        <v>256</v>
      </c>
      <c r="C73" s="22" t="s">
        <v>257</v>
      </c>
      <c r="D73" s="22" t="s">
        <v>35</v>
      </c>
      <c r="E73" s="23" t="s">
        <v>23</v>
      </c>
      <c r="F73" s="23" t="s">
        <v>125</v>
      </c>
      <c r="G73" s="24"/>
      <c r="H73" s="24"/>
      <c r="I73" s="24"/>
      <c r="J73" s="25"/>
      <c r="K73" s="26" t="s">
        <v>126</v>
      </c>
      <c r="L73" s="22" t="s">
        <v>126</v>
      </c>
    </row>
    <row r="74" spans="1:12" ht="27.6" x14ac:dyDescent="0.25">
      <c r="A74" s="21" t="s">
        <v>258</v>
      </c>
      <c r="B74" s="21" t="s">
        <v>259</v>
      </c>
      <c r="C74" s="22" t="s">
        <v>260</v>
      </c>
      <c r="D74" s="22" t="s">
        <v>35</v>
      </c>
      <c r="E74" s="23" t="s">
        <v>23</v>
      </c>
      <c r="F74" s="23" t="s">
        <v>125</v>
      </c>
      <c r="G74" s="24"/>
      <c r="H74" s="24"/>
      <c r="I74" s="24"/>
      <c r="J74" s="25"/>
      <c r="K74" s="26" t="s">
        <v>126</v>
      </c>
      <c r="L74" s="22" t="s">
        <v>126</v>
      </c>
    </row>
    <row r="75" spans="1:12" ht="27.6" x14ac:dyDescent="0.25">
      <c r="A75" s="21" t="s">
        <v>261</v>
      </c>
      <c r="B75" s="21" t="s">
        <v>262</v>
      </c>
      <c r="C75" s="22" t="s">
        <v>263</v>
      </c>
      <c r="D75" s="22" t="s">
        <v>35</v>
      </c>
      <c r="E75" s="23" t="s">
        <v>23</v>
      </c>
      <c r="F75" s="23" t="s">
        <v>24</v>
      </c>
      <c r="G75" s="24">
        <v>245000</v>
      </c>
      <c r="H75" s="24">
        <v>245000</v>
      </c>
      <c r="I75" s="24">
        <v>0</v>
      </c>
      <c r="J75" s="25">
        <v>0</v>
      </c>
      <c r="K75" s="26" t="s">
        <v>25</v>
      </c>
      <c r="L75" s="22" t="s">
        <v>126</v>
      </c>
    </row>
    <row r="76" spans="1:12" ht="27.6" x14ac:dyDescent="0.25">
      <c r="A76" s="21" t="s">
        <v>264</v>
      </c>
      <c r="B76" s="21" t="s">
        <v>265</v>
      </c>
      <c r="C76" s="22" t="s">
        <v>266</v>
      </c>
      <c r="D76" s="22" t="s">
        <v>35</v>
      </c>
      <c r="E76" s="23" t="s">
        <v>23</v>
      </c>
      <c r="F76" s="23" t="s">
        <v>125</v>
      </c>
      <c r="G76" s="24"/>
      <c r="H76" s="24"/>
      <c r="I76" s="24"/>
      <c r="J76" s="25"/>
      <c r="K76" s="26" t="s">
        <v>126</v>
      </c>
      <c r="L76" s="22" t="s">
        <v>126</v>
      </c>
    </row>
    <row r="77" spans="1:12" ht="27.6" x14ac:dyDescent="0.25">
      <c r="A77" s="21" t="s">
        <v>267</v>
      </c>
      <c r="B77" s="21" t="s">
        <v>268</v>
      </c>
      <c r="C77" s="22" t="s">
        <v>269</v>
      </c>
      <c r="D77" s="22" t="s">
        <v>35</v>
      </c>
      <c r="E77" s="23" t="s">
        <v>23</v>
      </c>
      <c r="F77" s="23" t="s">
        <v>125</v>
      </c>
      <c r="G77" s="24"/>
      <c r="H77" s="24"/>
      <c r="I77" s="24"/>
      <c r="J77" s="25"/>
      <c r="K77" s="26" t="s">
        <v>126</v>
      </c>
      <c r="L77" s="22" t="s">
        <v>126</v>
      </c>
    </row>
    <row r="78" spans="1:12" ht="27.6" x14ac:dyDescent="0.25">
      <c r="A78" s="21" t="s">
        <v>270</v>
      </c>
      <c r="B78" s="21" t="s">
        <v>271</v>
      </c>
      <c r="C78" s="22" t="s">
        <v>272</v>
      </c>
      <c r="D78" s="22" t="s">
        <v>35</v>
      </c>
      <c r="E78" s="23" t="s">
        <v>23</v>
      </c>
      <c r="F78" s="23" t="s">
        <v>125</v>
      </c>
      <c r="G78" s="24"/>
      <c r="H78" s="24"/>
      <c r="I78" s="24"/>
      <c r="J78" s="25"/>
      <c r="K78" s="26" t="s">
        <v>126</v>
      </c>
      <c r="L78" s="22" t="s">
        <v>126</v>
      </c>
    </row>
    <row r="79" spans="1:12" ht="41.4" x14ac:dyDescent="0.25">
      <c r="A79" s="21" t="s">
        <v>273</v>
      </c>
      <c r="B79" s="21" t="s">
        <v>274</v>
      </c>
      <c r="C79" s="22" t="s">
        <v>275</v>
      </c>
      <c r="D79" s="22" t="s">
        <v>35</v>
      </c>
      <c r="E79" s="23" t="s">
        <v>276</v>
      </c>
      <c r="F79" s="23" t="s">
        <v>24</v>
      </c>
      <c r="G79" s="24">
        <v>35000</v>
      </c>
      <c r="H79" s="24">
        <v>35000</v>
      </c>
      <c r="I79" s="24">
        <v>0</v>
      </c>
      <c r="J79" s="25">
        <v>0</v>
      </c>
      <c r="K79" s="26" t="s">
        <v>277</v>
      </c>
      <c r="L79" s="22" t="s">
        <v>278</v>
      </c>
    </row>
    <row r="80" spans="1:12" ht="41.4" x14ac:dyDescent="0.25">
      <c r="A80" s="21" t="s">
        <v>279</v>
      </c>
      <c r="B80" s="21" t="s">
        <v>280</v>
      </c>
      <c r="C80" s="22" t="s">
        <v>281</v>
      </c>
      <c r="D80" s="22" t="s">
        <v>35</v>
      </c>
      <c r="E80" s="23" t="s">
        <v>276</v>
      </c>
      <c r="F80" s="23" t="s">
        <v>24</v>
      </c>
      <c r="G80" s="24">
        <v>30000</v>
      </c>
      <c r="H80" s="24">
        <v>30000</v>
      </c>
      <c r="I80" s="24">
        <v>0</v>
      </c>
      <c r="J80" s="25">
        <v>0</v>
      </c>
      <c r="K80" s="26" t="s">
        <v>277</v>
      </c>
      <c r="L80" s="22" t="s">
        <v>278</v>
      </c>
    </row>
    <row r="81" spans="1:12" ht="41.4" x14ac:dyDescent="0.25">
      <c r="A81" s="21" t="s">
        <v>282</v>
      </c>
      <c r="B81" s="21" t="s">
        <v>283</v>
      </c>
      <c r="C81" s="22" t="s">
        <v>284</v>
      </c>
      <c r="D81" s="22" t="s">
        <v>35</v>
      </c>
      <c r="E81" s="23" t="s">
        <v>276</v>
      </c>
      <c r="F81" s="23" t="s">
        <v>24</v>
      </c>
      <c r="G81" s="24">
        <v>6090</v>
      </c>
      <c r="H81" s="24">
        <v>6090</v>
      </c>
      <c r="I81" s="24">
        <v>0</v>
      </c>
      <c r="J81" s="25">
        <v>0</v>
      </c>
      <c r="K81" s="26" t="s">
        <v>277</v>
      </c>
      <c r="L81" s="22" t="s">
        <v>278</v>
      </c>
    </row>
    <row r="82" spans="1:12" ht="41.4" x14ac:dyDescent="0.25">
      <c r="A82" s="21" t="s">
        <v>285</v>
      </c>
      <c r="B82" s="21" t="s">
        <v>286</v>
      </c>
      <c r="C82" s="22" t="s">
        <v>287</v>
      </c>
      <c r="D82" s="22" t="s">
        <v>35</v>
      </c>
      <c r="E82" s="23" t="s">
        <v>276</v>
      </c>
      <c r="F82" s="23" t="s">
        <v>24</v>
      </c>
      <c r="G82" s="24">
        <v>4400</v>
      </c>
      <c r="H82" s="24">
        <v>4400</v>
      </c>
      <c r="I82" s="24">
        <v>0</v>
      </c>
      <c r="J82" s="25">
        <v>0</v>
      </c>
      <c r="K82" s="26" t="s">
        <v>277</v>
      </c>
      <c r="L82" s="22" t="s">
        <v>278</v>
      </c>
    </row>
    <row r="83" spans="1:12" ht="41.4" x14ac:dyDescent="0.25">
      <c r="A83" s="21" t="s">
        <v>288</v>
      </c>
      <c r="B83" s="21" t="s">
        <v>289</v>
      </c>
      <c r="C83" s="22" t="s">
        <v>290</v>
      </c>
      <c r="D83" s="22" t="s">
        <v>35</v>
      </c>
      <c r="E83" s="23" t="s">
        <v>276</v>
      </c>
      <c r="F83" s="23" t="s">
        <v>24</v>
      </c>
      <c r="G83" s="24">
        <v>420</v>
      </c>
      <c r="H83" s="24">
        <v>420</v>
      </c>
      <c r="I83" s="24">
        <v>0</v>
      </c>
      <c r="J83" s="25">
        <v>0</v>
      </c>
      <c r="K83" s="26" t="s">
        <v>277</v>
      </c>
      <c r="L83" s="22" t="s">
        <v>278</v>
      </c>
    </row>
    <row r="84" spans="1:12" ht="41.4" x14ac:dyDescent="0.25">
      <c r="A84" s="21" t="s">
        <v>291</v>
      </c>
      <c r="B84" s="21" t="s">
        <v>292</v>
      </c>
      <c r="C84" s="22" t="s">
        <v>293</v>
      </c>
      <c r="D84" s="22" t="s">
        <v>35</v>
      </c>
      <c r="E84" s="23" t="s">
        <v>276</v>
      </c>
      <c r="F84" s="23" t="s">
        <v>24</v>
      </c>
      <c r="G84" s="24">
        <v>145</v>
      </c>
      <c r="H84" s="24">
        <v>145</v>
      </c>
      <c r="I84" s="24">
        <v>0</v>
      </c>
      <c r="J84" s="25">
        <v>0</v>
      </c>
      <c r="K84" s="26" t="s">
        <v>277</v>
      </c>
      <c r="L84" s="22" t="s">
        <v>278</v>
      </c>
    </row>
    <row r="85" spans="1:12" ht="110.4" x14ac:dyDescent="0.25">
      <c r="A85" s="21" t="s">
        <v>294</v>
      </c>
      <c r="B85" s="21" t="s">
        <v>295</v>
      </c>
      <c r="C85" s="22" t="s">
        <v>296</v>
      </c>
      <c r="D85" s="22" t="s">
        <v>297</v>
      </c>
      <c r="E85" s="23" t="s">
        <v>298</v>
      </c>
      <c r="F85" s="23" t="s">
        <v>24</v>
      </c>
      <c r="G85" s="24">
        <v>8000</v>
      </c>
      <c r="H85" s="24">
        <v>8000</v>
      </c>
      <c r="I85" s="24">
        <v>0</v>
      </c>
      <c r="J85" s="25">
        <v>0</v>
      </c>
      <c r="K85" s="26" t="s">
        <v>277</v>
      </c>
      <c r="L85" s="22" t="s">
        <v>299</v>
      </c>
    </row>
    <row r="86" spans="1:12" ht="82.8" x14ac:dyDescent="0.25">
      <c r="A86" s="21" t="s">
        <v>300</v>
      </c>
      <c r="B86" s="21" t="s">
        <v>301</v>
      </c>
      <c r="C86" s="22" t="s">
        <v>302</v>
      </c>
      <c r="D86" s="22" t="s">
        <v>303</v>
      </c>
      <c r="E86" s="23" t="s">
        <v>304</v>
      </c>
      <c r="F86" s="23" t="s">
        <v>24</v>
      </c>
      <c r="G86" s="24">
        <v>120000</v>
      </c>
      <c r="H86" s="24">
        <v>120000</v>
      </c>
      <c r="I86" s="24">
        <v>0</v>
      </c>
      <c r="J86" s="25">
        <v>0</v>
      </c>
      <c r="K86" s="26" t="s">
        <v>277</v>
      </c>
      <c r="L86" s="22" t="s">
        <v>305</v>
      </c>
    </row>
    <row r="87" spans="1:12" ht="82.8" x14ac:dyDescent="0.25">
      <c r="A87" s="21" t="s">
        <v>306</v>
      </c>
      <c r="B87" s="21" t="s">
        <v>307</v>
      </c>
      <c r="C87" s="22" t="s">
        <v>308</v>
      </c>
      <c r="D87" s="22" t="s">
        <v>309</v>
      </c>
      <c r="E87" s="23" t="s">
        <v>304</v>
      </c>
      <c r="F87" s="23" t="s">
        <v>24</v>
      </c>
      <c r="G87" s="24">
        <v>382000</v>
      </c>
      <c r="H87" s="24">
        <v>382000</v>
      </c>
      <c r="I87" s="24">
        <v>0</v>
      </c>
      <c r="J87" s="25">
        <v>0</v>
      </c>
      <c r="K87" s="26" t="s">
        <v>277</v>
      </c>
      <c r="L87" s="22" t="s">
        <v>310</v>
      </c>
    </row>
    <row r="88" spans="1:12" ht="41.4" x14ac:dyDescent="0.25">
      <c r="A88" s="21" t="s">
        <v>311</v>
      </c>
      <c r="B88" s="21" t="s">
        <v>312</v>
      </c>
      <c r="C88" s="22" t="s">
        <v>313</v>
      </c>
      <c r="D88" s="22" t="s">
        <v>314</v>
      </c>
      <c r="E88" s="23" t="s">
        <v>304</v>
      </c>
      <c r="F88" s="23" t="s">
        <v>24</v>
      </c>
      <c r="G88" s="24">
        <v>306000</v>
      </c>
      <c r="H88" s="24">
        <v>306000</v>
      </c>
      <c r="I88" s="24">
        <v>0</v>
      </c>
      <c r="J88" s="25">
        <v>0</v>
      </c>
      <c r="K88" s="26" t="s">
        <v>277</v>
      </c>
      <c r="L88" s="22" t="s">
        <v>315</v>
      </c>
    </row>
    <row r="89" spans="1:12" ht="41.4" x14ac:dyDescent="0.25">
      <c r="A89" s="21" t="s">
        <v>316</v>
      </c>
      <c r="B89" s="21" t="s">
        <v>317</v>
      </c>
      <c r="C89" s="22" t="s">
        <v>318</v>
      </c>
      <c r="D89" s="22" t="s">
        <v>319</v>
      </c>
      <c r="E89" s="23" t="s">
        <v>23</v>
      </c>
      <c r="F89" s="23" t="s">
        <v>24</v>
      </c>
      <c r="G89" s="24">
        <v>10200</v>
      </c>
      <c r="H89" s="24">
        <v>10300</v>
      </c>
      <c r="I89" s="24">
        <v>100</v>
      </c>
      <c r="J89" s="25">
        <v>0.98</v>
      </c>
      <c r="K89" s="26" t="s">
        <v>277</v>
      </c>
      <c r="L89" s="22" t="s">
        <v>320</v>
      </c>
    </row>
    <row r="90" spans="1:12" ht="55.2" x14ac:dyDescent="0.25">
      <c r="A90" s="21" t="s">
        <v>321</v>
      </c>
      <c r="B90" s="21" t="s">
        <v>322</v>
      </c>
      <c r="C90" s="22" t="s">
        <v>323</v>
      </c>
      <c r="D90" s="22" t="s">
        <v>324</v>
      </c>
      <c r="E90" s="23" t="s">
        <v>23</v>
      </c>
      <c r="F90" s="23" t="s">
        <v>24</v>
      </c>
      <c r="G90" s="24">
        <v>19100</v>
      </c>
      <c r="H90" s="24">
        <v>19200</v>
      </c>
      <c r="I90" s="24">
        <v>100</v>
      </c>
      <c r="J90" s="25">
        <v>0.52</v>
      </c>
      <c r="K90" s="26" t="s">
        <v>277</v>
      </c>
      <c r="L90" s="22" t="s">
        <v>325</v>
      </c>
    </row>
    <row r="91" spans="1:12" x14ac:dyDescent="0.25">
      <c r="A91" s="27" t="s">
        <v>326</v>
      </c>
      <c r="B91" s="27" t="s">
        <v>327</v>
      </c>
      <c r="C91" s="41" t="s">
        <v>328</v>
      </c>
      <c r="D91" s="41"/>
      <c r="E91" s="41"/>
      <c r="F91" s="41"/>
      <c r="G91" s="41"/>
      <c r="H91" s="41"/>
      <c r="I91" s="41"/>
      <c r="J91" s="41"/>
      <c r="K91" s="41"/>
      <c r="L91" s="41"/>
    </row>
    <row r="92" spans="1:12" ht="15.6" x14ac:dyDescent="0.25">
      <c r="A92" s="21" t="s">
        <v>329</v>
      </c>
      <c r="B92" s="21" t="s">
        <v>330</v>
      </c>
      <c r="C92" s="22" t="s">
        <v>331</v>
      </c>
      <c r="D92" s="22" t="s">
        <v>332</v>
      </c>
      <c r="E92" s="23" t="s">
        <v>298</v>
      </c>
      <c r="F92" s="23" t="s">
        <v>24</v>
      </c>
      <c r="G92" s="24">
        <v>5500</v>
      </c>
      <c r="H92" s="24">
        <v>5500</v>
      </c>
      <c r="I92" s="24">
        <v>0</v>
      </c>
      <c r="J92" s="25">
        <v>0</v>
      </c>
      <c r="K92" s="26" t="s">
        <v>25</v>
      </c>
      <c r="L92" s="22" t="s">
        <v>333</v>
      </c>
    </row>
    <row r="93" spans="1:12" ht="41.4" x14ac:dyDescent="0.25">
      <c r="A93" s="21" t="s">
        <v>334</v>
      </c>
      <c r="B93" s="21" t="s">
        <v>335</v>
      </c>
      <c r="C93" s="22" t="s">
        <v>336</v>
      </c>
      <c r="D93" s="22" t="s">
        <v>337</v>
      </c>
      <c r="E93" s="23" t="s">
        <v>338</v>
      </c>
      <c r="F93" s="23" t="s">
        <v>24</v>
      </c>
      <c r="G93" s="24">
        <v>114357</v>
      </c>
      <c r="H93" s="24">
        <v>114357</v>
      </c>
      <c r="I93" s="24">
        <v>0</v>
      </c>
      <c r="J93" s="25">
        <v>0</v>
      </c>
      <c r="K93" s="26" t="s">
        <v>25</v>
      </c>
      <c r="L93" s="22" t="s">
        <v>339</v>
      </c>
    </row>
    <row r="94" spans="1:12" ht="41.4" x14ac:dyDescent="0.25">
      <c r="A94" s="21" t="s">
        <v>340</v>
      </c>
      <c r="B94" s="21" t="s">
        <v>341</v>
      </c>
      <c r="C94" s="22" t="s">
        <v>342</v>
      </c>
      <c r="D94" s="22" t="s">
        <v>343</v>
      </c>
      <c r="E94" s="23" t="s">
        <v>344</v>
      </c>
      <c r="F94" s="23" t="s">
        <v>24</v>
      </c>
      <c r="G94" s="24">
        <v>199833</v>
      </c>
      <c r="H94" s="24">
        <v>199667</v>
      </c>
      <c r="I94" s="24">
        <v>-166</v>
      </c>
      <c r="J94" s="25">
        <v>-0.08</v>
      </c>
      <c r="K94" s="26" t="s">
        <v>25</v>
      </c>
      <c r="L94" s="22" t="s">
        <v>345</v>
      </c>
    </row>
    <row r="95" spans="1:12" ht="41.4" x14ac:dyDescent="0.25">
      <c r="A95" s="21" t="s">
        <v>346</v>
      </c>
      <c r="B95" s="21" t="s">
        <v>347</v>
      </c>
      <c r="C95" s="22" t="s">
        <v>348</v>
      </c>
      <c r="D95" s="22" t="s">
        <v>343</v>
      </c>
      <c r="E95" s="23" t="s">
        <v>344</v>
      </c>
      <c r="F95" s="23" t="s">
        <v>24</v>
      </c>
      <c r="G95" s="24">
        <v>246680</v>
      </c>
      <c r="H95" s="24">
        <v>246680</v>
      </c>
      <c r="I95" s="24">
        <v>0</v>
      </c>
      <c r="J95" s="25">
        <v>0</v>
      </c>
      <c r="K95" s="26" t="s">
        <v>25</v>
      </c>
      <c r="L95" s="22" t="s">
        <v>349</v>
      </c>
    </row>
    <row r="96" spans="1:12" x14ac:dyDescent="0.25">
      <c r="A96" s="27" t="s">
        <v>350</v>
      </c>
      <c r="B96" s="27" t="s">
        <v>351</v>
      </c>
      <c r="C96" s="41" t="s">
        <v>352</v>
      </c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27.6" x14ac:dyDescent="0.25">
      <c r="A97" s="21" t="s">
        <v>353</v>
      </c>
      <c r="B97" s="21" t="s">
        <v>354</v>
      </c>
      <c r="C97" s="22" t="s">
        <v>355</v>
      </c>
      <c r="D97" s="22" t="s">
        <v>356</v>
      </c>
      <c r="E97" s="23" t="s">
        <v>357</v>
      </c>
      <c r="F97" s="23" t="s">
        <v>24</v>
      </c>
      <c r="G97" s="24">
        <v>97527</v>
      </c>
      <c r="H97" s="24">
        <v>97527</v>
      </c>
      <c r="I97" s="24">
        <v>0</v>
      </c>
      <c r="J97" s="25">
        <v>0</v>
      </c>
      <c r="K97" s="26" t="s">
        <v>25</v>
      </c>
      <c r="L97" s="22" t="s">
        <v>358</v>
      </c>
    </row>
    <row r="98" spans="1:12" ht="55.2" x14ac:dyDescent="0.25">
      <c r="A98" s="21" t="s">
        <v>359</v>
      </c>
      <c r="B98" s="21" t="s">
        <v>360</v>
      </c>
      <c r="C98" s="22" t="s">
        <v>361</v>
      </c>
      <c r="D98" s="22" t="s">
        <v>362</v>
      </c>
      <c r="E98" s="23" t="s">
        <v>23</v>
      </c>
      <c r="F98" s="23" t="s">
        <v>24</v>
      </c>
      <c r="G98" s="24">
        <v>17250</v>
      </c>
      <c r="H98" s="24">
        <v>17500</v>
      </c>
      <c r="I98" s="24">
        <v>250</v>
      </c>
      <c r="J98" s="25">
        <v>1.45</v>
      </c>
      <c r="K98" s="26" t="s">
        <v>25</v>
      </c>
      <c r="L98" s="22" t="s">
        <v>363</v>
      </c>
    </row>
    <row r="99" spans="1:12" ht="41.4" x14ac:dyDescent="0.25">
      <c r="A99" s="21" t="s">
        <v>364</v>
      </c>
      <c r="B99" s="21" t="s">
        <v>365</v>
      </c>
      <c r="C99" s="22" t="s">
        <v>366</v>
      </c>
      <c r="D99" s="22" t="s">
        <v>367</v>
      </c>
      <c r="E99" s="23" t="s">
        <v>368</v>
      </c>
      <c r="F99" s="23" t="s">
        <v>24</v>
      </c>
      <c r="G99" s="24">
        <v>313750</v>
      </c>
      <c r="H99" s="24">
        <v>314250</v>
      </c>
      <c r="I99" s="24">
        <v>500</v>
      </c>
      <c r="J99" s="25">
        <v>0.16</v>
      </c>
      <c r="K99" s="26" t="s">
        <v>25</v>
      </c>
      <c r="L99" s="22" t="s">
        <v>126</v>
      </c>
    </row>
    <row r="100" spans="1:12" ht="41.4" x14ac:dyDescent="0.25">
      <c r="A100" s="21" t="s">
        <v>369</v>
      </c>
      <c r="B100" s="21" t="s">
        <v>370</v>
      </c>
      <c r="C100" s="22" t="s">
        <v>371</v>
      </c>
      <c r="D100" s="22" t="s">
        <v>367</v>
      </c>
      <c r="E100" s="23" t="s">
        <v>368</v>
      </c>
      <c r="F100" s="23" t="s">
        <v>24</v>
      </c>
      <c r="G100" s="24">
        <v>349375</v>
      </c>
      <c r="H100" s="24">
        <v>347500</v>
      </c>
      <c r="I100" s="24">
        <v>-1875</v>
      </c>
      <c r="J100" s="25">
        <v>-0.54</v>
      </c>
      <c r="K100" s="26" t="s">
        <v>25</v>
      </c>
      <c r="L100" s="22" t="s">
        <v>126</v>
      </c>
    </row>
    <row r="101" spans="1:12" ht="41.4" x14ac:dyDescent="0.25">
      <c r="A101" s="21" t="s">
        <v>372</v>
      </c>
      <c r="B101" s="21" t="s">
        <v>373</v>
      </c>
      <c r="C101" s="22" t="s">
        <v>374</v>
      </c>
      <c r="D101" s="22" t="s">
        <v>367</v>
      </c>
      <c r="E101" s="23" t="s">
        <v>368</v>
      </c>
      <c r="F101" s="23" t="s">
        <v>125</v>
      </c>
      <c r="G101" s="24"/>
      <c r="H101" s="24"/>
      <c r="I101" s="24"/>
      <c r="J101" s="25"/>
      <c r="K101" s="26" t="s">
        <v>126</v>
      </c>
      <c r="L101" s="22" t="s">
        <v>375</v>
      </c>
    </row>
    <row r="102" spans="1:12" ht="41.4" x14ac:dyDescent="0.25">
      <c r="A102" s="21" t="s">
        <v>376</v>
      </c>
      <c r="B102" s="21" t="s">
        <v>377</v>
      </c>
      <c r="C102" s="22" t="s">
        <v>378</v>
      </c>
      <c r="D102" s="22" t="s">
        <v>379</v>
      </c>
      <c r="E102" s="23" t="s">
        <v>380</v>
      </c>
      <c r="F102" s="23" t="s">
        <v>24</v>
      </c>
      <c r="G102" s="24">
        <v>1600</v>
      </c>
      <c r="H102" s="24">
        <v>1600</v>
      </c>
      <c r="I102" s="24">
        <v>0</v>
      </c>
      <c r="J102" s="25">
        <v>0</v>
      </c>
      <c r="K102" s="26" t="s">
        <v>25</v>
      </c>
      <c r="L102" s="22" t="s">
        <v>381</v>
      </c>
    </row>
    <row r="103" spans="1:12" ht="41.4" x14ac:dyDescent="0.25">
      <c r="A103" s="21" t="s">
        <v>382</v>
      </c>
      <c r="B103" s="21" t="s">
        <v>383</v>
      </c>
      <c r="C103" s="22" t="s">
        <v>384</v>
      </c>
      <c r="D103" s="22" t="s">
        <v>385</v>
      </c>
      <c r="E103" s="23" t="s">
        <v>386</v>
      </c>
      <c r="F103" s="23" t="s">
        <v>24</v>
      </c>
      <c r="G103" s="24">
        <v>59400</v>
      </c>
      <c r="H103" s="24">
        <v>59300</v>
      </c>
      <c r="I103" s="24">
        <v>-100</v>
      </c>
      <c r="J103" s="25">
        <v>-0.17</v>
      </c>
      <c r="K103" s="26" t="s">
        <v>25</v>
      </c>
      <c r="L103" s="22" t="s">
        <v>387</v>
      </c>
    </row>
    <row r="104" spans="1:12" ht="41.4" x14ac:dyDescent="0.25">
      <c r="A104" s="21" t="s">
        <v>388</v>
      </c>
      <c r="B104" s="21" t="s">
        <v>389</v>
      </c>
      <c r="C104" s="22" t="s">
        <v>390</v>
      </c>
      <c r="D104" s="22" t="s">
        <v>391</v>
      </c>
      <c r="E104" s="23" t="s">
        <v>392</v>
      </c>
      <c r="F104" s="23" t="s">
        <v>24</v>
      </c>
      <c r="G104" s="24">
        <v>32912</v>
      </c>
      <c r="H104" s="24">
        <v>29997</v>
      </c>
      <c r="I104" s="24">
        <v>-2915</v>
      </c>
      <c r="J104" s="25">
        <v>-8.86</v>
      </c>
      <c r="K104" s="26" t="s">
        <v>393</v>
      </c>
      <c r="L104" s="22" t="s">
        <v>394</v>
      </c>
    </row>
    <row r="105" spans="1:12" ht="138" x14ac:dyDescent="0.25">
      <c r="A105" s="21" t="s">
        <v>395</v>
      </c>
      <c r="B105" s="21" t="s">
        <v>396</v>
      </c>
      <c r="C105" s="22" t="s">
        <v>397</v>
      </c>
      <c r="D105" s="22" t="s">
        <v>398</v>
      </c>
      <c r="E105" s="23" t="s">
        <v>368</v>
      </c>
      <c r="F105" s="23" t="s">
        <v>24</v>
      </c>
      <c r="G105" s="24">
        <v>5250</v>
      </c>
      <c r="H105" s="24">
        <v>5250</v>
      </c>
      <c r="I105" s="24">
        <v>0</v>
      </c>
      <c r="J105" s="25">
        <v>0</v>
      </c>
      <c r="K105" s="26" t="s">
        <v>399</v>
      </c>
      <c r="L105" s="22" t="s">
        <v>400</v>
      </c>
    </row>
    <row r="106" spans="1:12" x14ac:dyDescent="0.25">
      <c r="A106" s="27" t="s">
        <v>401</v>
      </c>
      <c r="B106" s="27" t="s">
        <v>402</v>
      </c>
      <c r="C106" s="41" t="s">
        <v>403</v>
      </c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 ht="69" x14ac:dyDescent="0.25">
      <c r="A107" s="21" t="s">
        <v>404</v>
      </c>
      <c r="B107" s="21" t="s">
        <v>405</v>
      </c>
      <c r="C107" s="22" t="s">
        <v>406</v>
      </c>
      <c r="D107" s="22" t="s">
        <v>407</v>
      </c>
      <c r="E107" s="23" t="s">
        <v>408</v>
      </c>
      <c r="F107" s="23" t="s">
        <v>125</v>
      </c>
      <c r="G107" s="24">
        <v>123</v>
      </c>
      <c r="H107" s="24">
        <v>123</v>
      </c>
      <c r="I107" s="24">
        <v>0</v>
      </c>
      <c r="J107" s="25">
        <v>0</v>
      </c>
      <c r="K107" s="26" t="s">
        <v>277</v>
      </c>
      <c r="L107" s="22" t="s">
        <v>409</v>
      </c>
    </row>
    <row r="108" spans="1:12" ht="69" x14ac:dyDescent="0.25">
      <c r="A108" s="21" t="s">
        <v>410</v>
      </c>
      <c r="B108" s="21" t="s">
        <v>411</v>
      </c>
      <c r="C108" s="22" t="s">
        <v>412</v>
      </c>
      <c r="D108" s="22" t="s">
        <v>413</v>
      </c>
      <c r="E108" s="23" t="s">
        <v>408</v>
      </c>
      <c r="F108" s="23" t="s">
        <v>125</v>
      </c>
      <c r="G108" s="24">
        <v>2190</v>
      </c>
      <c r="H108" s="24">
        <v>2190</v>
      </c>
      <c r="I108" s="24">
        <v>0</v>
      </c>
      <c r="J108" s="25">
        <v>0</v>
      </c>
      <c r="K108" s="26" t="s">
        <v>277</v>
      </c>
      <c r="L108" s="22" t="s">
        <v>414</v>
      </c>
    </row>
    <row r="109" spans="1:12" ht="69" x14ac:dyDescent="0.25">
      <c r="A109" s="21" t="s">
        <v>415</v>
      </c>
      <c r="B109" s="21" t="s">
        <v>416</v>
      </c>
      <c r="C109" s="22" t="s">
        <v>417</v>
      </c>
      <c r="D109" s="22" t="s">
        <v>418</v>
      </c>
      <c r="E109" s="23" t="s">
        <v>408</v>
      </c>
      <c r="F109" s="23" t="s">
        <v>125</v>
      </c>
      <c r="G109" s="24">
        <v>47</v>
      </c>
      <c r="H109" s="24">
        <v>47</v>
      </c>
      <c r="I109" s="24">
        <v>0</v>
      </c>
      <c r="J109" s="25">
        <v>0</v>
      </c>
      <c r="K109" s="26" t="s">
        <v>277</v>
      </c>
      <c r="L109" s="22" t="s">
        <v>419</v>
      </c>
    </row>
    <row r="110" spans="1:12" ht="110.4" x14ac:dyDescent="0.25">
      <c r="A110" s="21" t="s">
        <v>420</v>
      </c>
      <c r="B110" s="21" t="s">
        <v>421</v>
      </c>
      <c r="C110" s="22" t="s">
        <v>422</v>
      </c>
      <c r="D110" s="22" t="s">
        <v>423</v>
      </c>
      <c r="E110" s="23" t="s">
        <v>408</v>
      </c>
      <c r="F110" s="23" t="s">
        <v>125</v>
      </c>
      <c r="G110" s="24">
        <v>535</v>
      </c>
      <c r="H110" s="24">
        <v>535</v>
      </c>
      <c r="I110" s="24">
        <v>0</v>
      </c>
      <c r="J110" s="25">
        <v>0</v>
      </c>
      <c r="K110" s="26" t="s">
        <v>277</v>
      </c>
      <c r="L110" s="22" t="s">
        <v>424</v>
      </c>
    </row>
    <row r="111" spans="1:12" ht="69" x14ac:dyDescent="0.25">
      <c r="A111" s="21" t="s">
        <v>425</v>
      </c>
      <c r="B111" s="21" t="s">
        <v>426</v>
      </c>
      <c r="C111" s="22" t="s">
        <v>427</v>
      </c>
      <c r="D111" s="22" t="s">
        <v>428</v>
      </c>
      <c r="E111" s="23" t="s">
        <v>408</v>
      </c>
      <c r="F111" s="23" t="s">
        <v>125</v>
      </c>
      <c r="G111" s="24">
        <v>355</v>
      </c>
      <c r="H111" s="24">
        <v>355</v>
      </c>
      <c r="I111" s="24">
        <v>0</v>
      </c>
      <c r="J111" s="25">
        <v>0</v>
      </c>
      <c r="K111" s="26" t="s">
        <v>277</v>
      </c>
      <c r="L111" s="22" t="s">
        <v>429</v>
      </c>
    </row>
    <row r="112" spans="1:12" ht="82.8" x14ac:dyDescent="0.25">
      <c r="A112" s="21" t="s">
        <v>430</v>
      </c>
      <c r="B112" s="21" t="s">
        <v>431</v>
      </c>
      <c r="C112" s="22" t="s">
        <v>432</v>
      </c>
      <c r="D112" s="22" t="s">
        <v>433</v>
      </c>
      <c r="E112" s="23" t="s">
        <v>408</v>
      </c>
      <c r="F112" s="23" t="s">
        <v>125</v>
      </c>
      <c r="G112" s="24">
        <v>350</v>
      </c>
      <c r="H112" s="24">
        <v>350</v>
      </c>
      <c r="I112" s="24">
        <v>0</v>
      </c>
      <c r="J112" s="25">
        <v>0</v>
      </c>
      <c r="K112" s="26" t="s">
        <v>277</v>
      </c>
      <c r="L112" s="22" t="s">
        <v>434</v>
      </c>
    </row>
    <row r="113" spans="1:12" ht="69" x14ac:dyDescent="0.25">
      <c r="A113" s="21" t="s">
        <v>435</v>
      </c>
      <c r="B113" s="21" t="s">
        <v>436</v>
      </c>
      <c r="C113" s="22" t="s">
        <v>437</v>
      </c>
      <c r="D113" s="22" t="s">
        <v>438</v>
      </c>
      <c r="E113" s="23" t="s">
        <v>408</v>
      </c>
      <c r="F113" s="23" t="s">
        <v>125</v>
      </c>
      <c r="G113" s="24">
        <v>54</v>
      </c>
      <c r="H113" s="24">
        <v>54</v>
      </c>
      <c r="I113" s="24">
        <v>0</v>
      </c>
      <c r="J113" s="25">
        <v>0</v>
      </c>
      <c r="K113" s="26" t="s">
        <v>277</v>
      </c>
      <c r="L113" s="22" t="s">
        <v>439</v>
      </c>
    </row>
    <row r="114" spans="1:12" ht="96.6" x14ac:dyDescent="0.25">
      <c r="A114" s="21" t="s">
        <v>440</v>
      </c>
      <c r="B114" s="21" t="s">
        <v>441</v>
      </c>
      <c r="C114" s="22" t="s">
        <v>442</v>
      </c>
      <c r="D114" s="22" t="s">
        <v>443</v>
      </c>
      <c r="E114" s="23" t="s">
        <v>408</v>
      </c>
      <c r="F114" s="23" t="s">
        <v>125</v>
      </c>
      <c r="G114" s="24">
        <v>1200</v>
      </c>
      <c r="H114" s="24">
        <v>1200</v>
      </c>
      <c r="I114" s="24">
        <v>0</v>
      </c>
      <c r="J114" s="25">
        <v>0</v>
      </c>
      <c r="K114" s="26" t="s">
        <v>277</v>
      </c>
      <c r="L114" s="22" t="s">
        <v>444</v>
      </c>
    </row>
    <row r="115" spans="1:12" ht="27.6" x14ac:dyDescent="0.25">
      <c r="A115" s="21" t="s">
        <v>445</v>
      </c>
      <c r="B115" s="21" t="s">
        <v>446</v>
      </c>
      <c r="C115" s="22" t="s">
        <v>447</v>
      </c>
      <c r="D115" s="22" t="s">
        <v>448</v>
      </c>
      <c r="E115" s="23" t="s">
        <v>408</v>
      </c>
      <c r="F115" s="23" t="s">
        <v>125</v>
      </c>
      <c r="G115" s="24"/>
      <c r="H115" s="24"/>
      <c r="I115" s="24"/>
      <c r="J115" s="25"/>
      <c r="K115" s="26" t="s">
        <v>126</v>
      </c>
      <c r="L115" s="22" t="s">
        <v>126</v>
      </c>
    </row>
    <row r="116" spans="1:12" x14ac:dyDescent="0.25">
      <c r="A116" s="27" t="s">
        <v>449</v>
      </c>
      <c r="B116" s="27" t="s">
        <v>450</v>
      </c>
      <c r="C116" s="41" t="s">
        <v>451</v>
      </c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69" x14ac:dyDescent="0.25">
      <c r="A117" s="21" t="s">
        <v>452</v>
      </c>
      <c r="B117" s="21" t="s">
        <v>453</v>
      </c>
      <c r="C117" s="22" t="s">
        <v>454</v>
      </c>
      <c r="D117" s="22" t="s">
        <v>455</v>
      </c>
      <c r="E117" s="23" t="s">
        <v>456</v>
      </c>
      <c r="F117" s="23" t="s">
        <v>24</v>
      </c>
      <c r="G117" s="24">
        <v>39000</v>
      </c>
      <c r="H117" s="24">
        <v>39000</v>
      </c>
      <c r="I117" s="24">
        <v>0</v>
      </c>
      <c r="J117" s="25">
        <v>0</v>
      </c>
      <c r="K117" s="26" t="s">
        <v>277</v>
      </c>
      <c r="L117" s="22" t="s">
        <v>457</v>
      </c>
    </row>
    <row r="118" spans="1:12" ht="69" x14ac:dyDescent="0.25">
      <c r="A118" s="21" t="s">
        <v>458</v>
      </c>
      <c r="B118" s="21" t="s">
        <v>459</v>
      </c>
      <c r="C118" s="22" t="s">
        <v>460</v>
      </c>
      <c r="D118" s="22" t="s">
        <v>455</v>
      </c>
      <c r="E118" s="23" t="s">
        <v>461</v>
      </c>
      <c r="F118" s="23" t="s">
        <v>24</v>
      </c>
      <c r="G118" s="24">
        <v>199100</v>
      </c>
      <c r="H118" s="24">
        <v>199100</v>
      </c>
      <c r="I118" s="24">
        <v>0</v>
      </c>
      <c r="J118" s="25">
        <v>0</v>
      </c>
      <c r="K118" s="26" t="s">
        <v>277</v>
      </c>
      <c r="L118" s="22" t="s">
        <v>457</v>
      </c>
    </row>
    <row r="119" spans="1:12" ht="69" x14ac:dyDescent="0.25">
      <c r="A119" s="21" t="s">
        <v>462</v>
      </c>
      <c r="B119" s="21" t="s">
        <v>463</v>
      </c>
      <c r="C119" s="22" t="s">
        <v>464</v>
      </c>
      <c r="D119" s="22" t="s">
        <v>455</v>
      </c>
      <c r="E119" s="23" t="s">
        <v>456</v>
      </c>
      <c r="F119" s="23" t="s">
        <v>24</v>
      </c>
      <c r="G119" s="24">
        <v>49000</v>
      </c>
      <c r="H119" s="24">
        <v>49000</v>
      </c>
      <c r="I119" s="24">
        <v>0</v>
      </c>
      <c r="J119" s="25">
        <v>0</v>
      </c>
      <c r="K119" s="26" t="s">
        <v>277</v>
      </c>
      <c r="L119" s="22" t="s">
        <v>126</v>
      </c>
    </row>
    <row r="120" spans="1:12" ht="69" x14ac:dyDescent="0.25">
      <c r="A120" s="21" t="s">
        <v>465</v>
      </c>
      <c r="B120" s="21" t="s">
        <v>466</v>
      </c>
      <c r="C120" s="22" t="s">
        <v>467</v>
      </c>
      <c r="D120" s="22" t="s">
        <v>455</v>
      </c>
      <c r="E120" s="23" t="s">
        <v>456</v>
      </c>
      <c r="F120" s="23" t="s">
        <v>24</v>
      </c>
      <c r="G120" s="24">
        <v>47000</v>
      </c>
      <c r="H120" s="24">
        <v>47000</v>
      </c>
      <c r="I120" s="24">
        <v>0</v>
      </c>
      <c r="J120" s="25">
        <v>0</v>
      </c>
      <c r="K120" s="26" t="s">
        <v>277</v>
      </c>
      <c r="L120" s="22" t="s">
        <v>126</v>
      </c>
    </row>
    <row r="121" spans="1:12" ht="69" x14ac:dyDescent="0.25">
      <c r="A121" s="21" t="s">
        <v>468</v>
      </c>
      <c r="B121" s="21" t="s">
        <v>469</v>
      </c>
      <c r="C121" s="22" t="s">
        <v>470</v>
      </c>
      <c r="D121" s="22" t="s">
        <v>455</v>
      </c>
      <c r="E121" s="23" t="s">
        <v>456</v>
      </c>
      <c r="F121" s="23" t="s">
        <v>24</v>
      </c>
      <c r="G121" s="24">
        <v>42400</v>
      </c>
      <c r="H121" s="24">
        <v>42400</v>
      </c>
      <c r="I121" s="24">
        <v>0</v>
      </c>
      <c r="J121" s="25">
        <v>0</v>
      </c>
      <c r="K121" s="26" t="s">
        <v>277</v>
      </c>
      <c r="L121" s="22" t="s">
        <v>126</v>
      </c>
    </row>
    <row r="122" spans="1:12" ht="69" x14ac:dyDescent="0.25">
      <c r="A122" s="21" t="s">
        <v>471</v>
      </c>
      <c r="B122" s="21" t="s">
        <v>472</v>
      </c>
      <c r="C122" s="22" t="s">
        <v>473</v>
      </c>
      <c r="D122" s="22" t="s">
        <v>455</v>
      </c>
      <c r="E122" s="23" t="s">
        <v>456</v>
      </c>
      <c r="F122" s="23" t="s">
        <v>24</v>
      </c>
      <c r="G122" s="24">
        <v>45900</v>
      </c>
      <c r="H122" s="24">
        <v>45900</v>
      </c>
      <c r="I122" s="24">
        <v>0</v>
      </c>
      <c r="J122" s="25">
        <v>0</v>
      </c>
      <c r="K122" s="26" t="s">
        <v>277</v>
      </c>
      <c r="L122" s="22" t="s">
        <v>126</v>
      </c>
    </row>
    <row r="123" spans="1:12" ht="69" x14ac:dyDescent="0.25">
      <c r="A123" s="21" t="s">
        <v>474</v>
      </c>
      <c r="B123" s="21" t="s">
        <v>475</v>
      </c>
      <c r="C123" s="22" t="s">
        <v>476</v>
      </c>
      <c r="D123" s="22" t="s">
        <v>455</v>
      </c>
      <c r="E123" s="23" t="s">
        <v>456</v>
      </c>
      <c r="F123" s="23" t="s">
        <v>24</v>
      </c>
      <c r="G123" s="24">
        <v>231000</v>
      </c>
      <c r="H123" s="24">
        <v>231000</v>
      </c>
      <c r="I123" s="24">
        <v>0</v>
      </c>
      <c r="J123" s="25">
        <v>0</v>
      </c>
      <c r="K123" s="26" t="s">
        <v>277</v>
      </c>
      <c r="L123" s="22" t="s">
        <v>126</v>
      </c>
    </row>
    <row r="124" spans="1:12" ht="69" x14ac:dyDescent="0.25">
      <c r="A124" s="21" t="s">
        <v>477</v>
      </c>
      <c r="B124" s="21" t="s">
        <v>478</v>
      </c>
      <c r="C124" s="22" t="s">
        <v>479</v>
      </c>
      <c r="D124" s="22" t="s">
        <v>455</v>
      </c>
      <c r="E124" s="23" t="s">
        <v>456</v>
      </c>
      <c r="F124" s="23" t="s">
        <v>24</v>
      </c>
      <c r="G124" s="24">
        <v>324000</v>
      </c>
      <c r="H124" s="24">
        <v>324000</v>
      </c>
      <c r="I124" s="24">
        <v>0</v>
      </c>
      <c r="J124" s="25">
        <v>0</v>
      </c>
      <c r="K124" s="26" t="s">
        <v>277</v>
      </c>
      <c r="L124" s="22" t="s">
        <v>126</v>
      </c>
    </row>
    <row r="125" spans="1:12" ht="69" x14ac:dyDescent="0.25">
      <c r="A125" s="21" t="s">
        <v>480</v>
      </c>
      <c r="B125" s="21" t="s">
        <v>481</v>
      </c>
      <c r="C125" s="22" t="s">
        <v>482</v>
      </c>
      <c r="D125" s="22" t="s">
        <v>455</v>
      </c>
      <c r="E125" s="23" t="s">
        <v>456</v>
      </c>
      <c r="F125" s="23" t="s">
        <v>24</v>
      </c>
      <c r="G125" s="24">
        <v>81800</v>
      </c>
      <c r="H125" s="24">
        <v>81800</v>
      </c>
      <c r="I125" s="24">
        <v>0</v>
      </c>
      <c r="J125" s="25">
        <v>0</v>
      </c>
      <c r="K125" s="26" t="s">
        <v>277</v>
      </c>
      <c r="L125" s="22" t="s">
        <v>126</v>
      </c>
    </row>
    <row r="126" spans="1:12" ht="55.2" x14ac:dyDescent="0.25">
      <c r="A126" s="21" t="s">
        <v>483</v>
      </c>
      <c r="B126" s="21" t="s">
        <v>484</v>
      </c>
      <c r="C126" s="22" t="s">
        <v>454</v>
      </c>
      <c r="D126" s="22" t="s">
        <v>485</v>
      </c>
      <c r="E126" s="23" t="s">
        <v>456</v>
      </c>
      <c r="F126" s="23" t="s">
        <v>24</v>
      </c>
      <c r="G126" s="24">
        <v>70000</v>
      </c>
      <c r="H126" s="24">
        <v>70000</v>
      </c>
      <c r="I126" s="24">
        <v>0</v>
      </c>
      <c r="J126" s="25">
        <v>0</v>
      </c>
      <c r="K126" s="26" t="s">
        <v>277</v>
      </c>
      <c r="L126" s="22" t="s">
        <v>486</v>
      </c>
    </row>
    <row r="127" spans="1:12" ht="55.2" x14ac:dyDescent="0.25">
      <c r="A127" s="21" t="s">
        <v>487</v>
      </c>
      <c r="B127" s="21" t="s">
        <v>488</v>
      </c>
      <c r="C127" s="22" t="s">
        <v>460</v>
      </c>
      <c r="D127" s="22" t="s">
        <v>485</v>
      </c>
      <c r="E127" s="23" t="s">
        <v>461</v>
      </c>
      <c r="F127" s="23" t="s">
        <v>24</v>
      </c>
      <c r="G127" s="24">
        <v>900000</v>
      </c>
      <c r="H127" s="24">
        <v>900000</v>
      </c>
      <c r="I127" s="24">
        <v>0</v>
      </c>
      <c r="J127" s="25">
        <v>0</v>
      </c>
      <c r="K127" s="26" t="s">
        <v>277</v>
      </c>
      <c r="L127" s="22" t="s">
        <v>489</v>
      </c>
    </row>
    <row r="128" spans="1:12" ht="55.2" x14ac:dyDescent="0.25">
      <c r="A128" s="21" t="s">
        <v>490</v>
      </c>
      <c r="B128" s="21" t="s">
        <v>491</v>
      </c>
      <c r="C128" s="22" t="s">
        <v>464</v>
      </c>
      <c r="D128" s="22" t="s">
        <v>485</v>
      </c>
      <c r="E128" s="23" t="s">
        <v>456</v>
      </c>
      <c r="F128" s="23" t="s">
        <v>24</v>
      </c>
      <c r="G128" s="24">
        <v>100000</v>
      </c>
      <c r="H128" s="24">
        <v>100000</v>
      </c>
      <c r="I128" s="24">
        <v>0</v>
      </c>
      <c r="J128" s="25">
        <v>0</v>
      </c>
      <c r="K128" s="26" t="s">
        <v>277</v>
      </c>
      <c r="L128" s="22" t="s">
        <v>492</v>
      </c>
    </row>
    <row r="129" spans="1:12" ht="55.2" x14ac:dyDescent="0.25">
      <c r="A129" s="21" t="s">
        <v>493</v>
      </c>
      <c r="B129" s="21" t="s">
        <v>494</v>
      </c>
      <c r="C129" s="22" t="s">
        <v>467</v>
      </c>
      <c r="D129" s="22" t="s">
        <v>485</v>
      </c>
      <c r="E129" s="23" t="s">
        <v>456</v>
      </c>
      <c r="F129" s="23" t="s">
        <v>24</v>
      </c>
      <c r="G129" s="24">
        <v>100000</v>
      </c>
      <c r="H129" s="24">
        <v>100000</v>
      </c>
      <c r="I129" s="24">
        <v>0</v>
      </c>
      <c r="J129" s="25">
        <v>0</v>
      </c>
      <c r="K129" s="26" t="s">
        <v>277</v>
      </c>
      <c r="L129" s="22" t="s">
        <v>486</v>
      </c>
    </row>
    <row r="130" spans="1:12" ht="110.4" x14ac:dyDescent="0.25">
      <c r="A130" s="21" t="s">
        <v>495</v>
      </c>
      <c r="B130" s="21" t="s">
        <v>496</v>
      </c>
      <c r="C130" s="22" t="s">
        <v>470</v>
      </c>
      <c r="D130" s="22" t="s">
        <v>485</v>
      </c>
      <c r="E130" s="23" t="s">
        <v>456</v>
      </c>
      <c r="F130" s="23" t="s">
        <v>24</v>
      </c>
      <c r="G130" s="24">
        <v>150000</v>
      </c>
      <c r="H130" s="24">
        <v>150000</v>
      </c>
      <c r="I130" s="24">
        <v>0</v>
      </c>
      <c r="J130" s="25">
        <v>0</v>
      </c>
      <c r="K130" s="26" t="s">
        <v>277</v>
      </c>
      <c r="L130" s="22" t="s">
        <v>497</v>
      </c>
    </row>
    <row r="131" spans="1:12" ht="55.2" x14ac:dyDescent="0.25">
      <c r="A131" s="21" t="s">
        <v>498</v>
      </c>
      <c r="B131" s="21" t="s">
        <v>499</v>
      </c>
      <c r="C131" s="22" t="s">
        <v>473</v>
      </c>
      <c r="D131" s="22" t="s">
        <v>485</v>
      </c>
      <c r="E131" s="23" t="s">
        <v>456</v>
      </c>
      <c r="F131" s="23" t="s">
        <v>24</v>
      </c>
      <c r="G131" s="24">
        <v>60000</v>
      </c>
      <c r="H131" s="24">
        <v>60000</v>
      </c>
      <c r="I131" s="24">
        <v>0</v>
      </c>
      <c r="J131" s="25">
        <v>0</v>
      </c>
      <c r="K131" s="26" t="s">
        <v>277</v>
      </c>
      <c r="L131" s="22" t="s">
        <v>486</v>
      </c>
    </row>
    <row r="132" spans="1:12" ht="55.2" x14ac:dyDescent="0.25">
      <c r="A132" s="21" t="s">
        <v>500</v>
      </c>
      <c r="B132" s="21" t="s">
        <v>501</v>
      </c>
      <c r="C132" s="22" t="s">
        <v>476</v>
      </c>
      <c r="D132" s="22" t="s">
        <v>485</v>
      </c>
      <c r="E132" s="23" t="s">
        <v>456</v>
      </c>
      <c r="F132" s="23" t="s">
        <v>24</v>
      </c>
      <c r="G132" s="24">
        <v>340000</v>
      </c>
      <c r="H132" s="24">
        <v>340000</v>
      </c>
      <c r="I132" s="24">
        <v>0</v>
      </c>
      <c r="J132" s="25">
        <v>0</v>
      </c>
      <c r="K132" s="26" t="s">
        <v>277</v>
      </c>
      <c r="L132" s="22" t="s">
        <v>486</v>
      </c>
    </row>
    <row r="133" spans="1:12" ht="55.2" x14ac:dyDescent="0.25">
      <c r="A133" s="21" t="s">
        <v>502</v>
      </c>
      <c r="B133" s="21" t="s">
        <v>503</v>
      </c>
      <c r="C133" s="22" t="s">
        <v>479</v>
      </c>
      <c r="D133" s="22" t="s">
        <v>485</v>
      </c>
      <c r="E133" s="23" t="s">
        <v>456</v>
      </c>
      <c r="F133" s="23" t="s">
        <v>24</v>
      </c>
      <c r="G133" s="24">
        <v>400000</v>
      </c>
      <c r="H133" s="24">
        <v>400000</v>
      </c>
      <c r="I133" s="24">
        <v>0</v>
      </c>
      <c r="J133" s="25">
        <v>0</v>
      </c>
      <c r="K133" s="26" t="s">
        <v>277</v>
      </c>
      <c r="L133" s="22" t="s">
        <v>486</v>
      </c>
    </row>
    <row r="134" spans="1:12" ht="55.2" x14ac:dyDescent="0.25">
      <c r="A134" s="21" t="s">
        <v>504</v>
      </c>
      <c r="B134" s="21" t="s">
        <v>505</v>
      </c>
      <c r="C134" s="22" t="s">
        <v>482</v>
      </c>
      <c r="D134" s="22" t="s">
        <v>485</v>
      </c>
      <c r="E134" s="23" t="s">
        <v>456</v>
      </c>
      <c r="F134" s="23" t="s">
        <v>24</v>
      </c>
      <c r="G134" s="24">
        <v>100000</v>
      </c>
      <c r="H134" s="24">
        <v>100000</v>
      </c>
      <c r="I134" s="24">
        <v>0</v>
      </c>
      <c r="J134" s="25">
        <v>0</v>
      </c>
      <c r="K134" s="26" t="s">
        <v>277</v>
      </c>
      <c r="L134" s="22" t="s">
        <v>486</v>
      </c>
    </row>
    <row r="135" spans="1:12" ht="55.2" x14ac:dyDescent="0.25">
      <c r="A135" s="21" t="s">
        <v>506</v>
      </c>
      <c r="B135" s="21" t="s">
        <v>507</v>
      </c>
      <c r="C135" s="22" t="s">
        <v>454</v>
      </c>
      <c r="D135" s="22" t="s">
        <v>508</v>
      </c>
      <c r="E135" s="23" t="s">
        <v>456</v>
      </c>
      <c r="F135" s="23" t="s">
        <v>24</v>
      </c>
      <c r="G135" s="24">
        <v>70000</v>
      </c>
      <c r="H135" s="24">
        <v>70000</v>
      </c>
      <c r="I135" s="24">
        <v>0</v>
      </c>
      <c r="J135" s="25">
        <v>0</v>
      </c>
      <c r="K135" s="26" t="s">
        <v>277</v>
      </c>
      <c r="L135" s="22" t="s">
        <v>509</v>
      </c>
    </row>
    <row r="136" spans="1:12" ht="41.4" x14ac:dyDescent="0.25">
      <c r="A136" s="21" t="s">
        <v>510</v>
      </c>
      <c r="B136" s="21" t="s">
        <v>511</v>
      </c>
      <c r="C136" s="22" t="s">
        <v>460</v>
      </c>
      <c r="D136" s="22" t="s">
        <v>508</v>
      </c>
      <c r="E136" s="23" t="s">
        <v>461</v>
      </c>
      <c r="F136" s="23" t="s">
        <v>125</v>
      </c>
      <c r="G136" s="24"/>
      <c r="H136" s="24"/>
      <c r="I136" s="24"/>
      <c r="J136" s="25"/>
      <c r="K136" s="26" t="s">
        <v>277</v>
      </c>
      <c r="L136" s="22" t="s">
        <v>512</v>
      </c>
    </row>
    <row r="137" spans="1:12" ht="55.2" x14ac:dyDescent="0.25">
      <c r="A137" s="21" t="s">
        <v>513</v>
      </c>
      <c r="B137" s="21" t="s">
        <v>514</v>
      </c>
      <c r="C137" s="22" t="s">
        <v>464</v>
      </c>
      <c r="D137" s="22" t="s">
        <v>508</v>
      </c>
      <c r="E137" s="23" t="s">
        <v>456</v>
      </c>
      <c r="F137" s="23" t="s">
        <v>24</v>
      </c>
      <c r="G137" s="24">
        <v>180000</v>
      </c>
      <c r="H137" s="24">
        <v>180000</v>
      </c>
      <c r="I137" s="24">
        <v>0</v>
      </c>
      <c r="J137" s="25">
        <v>0</v>
      </c>
      <c r="K137" s="26" t="s">
        <v>277</v>
      </c>
      <c r="L137" s="22" t="s">
        <v>509</v>
      </c>
    </row>
    <row r="138" spans="1:12" ht="55.2" x14ac:dyDescent="0.25">
      <c r="A138" s="21" t="s">
        <v>515</v>
      </c>
      <c r="B138" s="21" t="s">
        <v>516</v>
      </c>
      <c r="C138" s="22" t="s">
        <v>467</v>
      </c>
      <c r="D138" s="22" t="s">
        <v>508</v>
      </c>
      <c r="E138" s="23" t="s">
        <v>456</v>
      </c>
      <c r="F138" s="23" t="s">
        <v>24</v>
      </c>
      <c r="G138" s="24">
        <v>180000</v>
      </c>
      <c r="H138" s="24">
        <v>180000</v>
      </c>
      <c r="I138" s="24">
        <v>0</v>
      </c>
      <c r="J138" s="25">
        <v>0</v>
      </c>
      <c r="K138" s="26" t="s">
        <v>277</v>
      </c>
      <c r="L138" s="22" t="s">
        <v>509</v>
      </c>
    </row>
    <row r="139" spans="1:12" ht="55.2" x14ac:dyDescent="0.25">
      <c r="A139" s="21" t="s">
        <v>517</v>
      </c>
      <c r="B139" s="21" t="s">
        <v>518</v>
      </c>
      <c r="C139" s="22" t="s">
        <v>470</v>
      </c>
      <c r="D139" s="22" t="s">
        <v>508</v>
      </c>
      <c r="E139" s="23" t="s">
        <v>456</v>
      </c>
      <c r="F139" s="23" t="s">
        <v>24</v>
      </c>
      <c r="G139" s="24">
        <v>50000</v>
      </c>
      <c r="H139" s="24">
        <v>50000</v>
      </c>
      <c r="I139" s="24">
        <v>0</v>
      </c>
      <c r="J139" s="25">
        <v>0</v>
      </c>
      <c r="K139" s="26" t="s">
        <v>277</v>
      </c>
      <c r="L139" s="22" t="s">
        <v>509</v>
      </c>
    </row>
    <row r="140" spans="1:12" ht="55.2" x14ac:dyDescent="0.25">
      <c r="A140" s="21" t="s">
        <v>519</v>
      </c>
      <c r="B140" s="21" t="s">
        <v>520</v>
      </c>
      <c r="C140" s="22" t="s">
        <v>473</v>
      </c>
      <c r="D140" s="22" t="s">
        <v>508</v>
      </c>
      <c r="E140" s="23" t="s">
        <v>456</v>
      </c>
      <c r="F140" s="23" t="s">
        <v>24</v>
      </c>
      <c r="G140" s="24">
        <v>70000</v>
      </c>
      <c r="H140" s="24">
        <v>70000</v>
      </c>
      <c r="I140" s="24">
        <v>0</v>
      </c>
      <c r="J140" s="25">
        <v>0</v>
      </c>
      <c r="K140" s="26" t="s">
        <v>277</v>
      </c>
      <c r="L140" s="22" t="s">
        <v>509</v>
      </c>
    </row>
    <row r="141" spans="1:12" ht="55.2" x14ac:dyDescent="0.25">
      <c r="A141" s="21" t="s">
        <v>521</v>
      </c>
      <c r="B141" s="21" t="s">
        <v>522</v>
      </c>
      <c r="C141" s="22" t="s">
        <v>476</v>
      </c>
      <c r="D141" s="22" t="s">
        <v>508</v>
      </c>
      <c r="E141" s="23" t="s">
        <v>456</v>
      </c>
      <c r="F141" s="23" t="s">
        <v>24</v>
      </c>
      <c r="G141" s="24">
        <v>350000</v>
      </c>
      <c r="H141" s="24">
        <v>350000</v>
      </c>
      <c r="I141" s="24">
        <v>0</v>
      </c>
      <c r="J141" s="25">
        <v>0</v>
      </c>
      <c r="K141" s="26" t="s">
        <v>277</v>
      </c>
      <c r="L141" s="22" t="s">
        <v>509</v>
      </c>
    </row>
    <row r="142" spans="1:12" ht="55.2" x14ac:dyDescent="0.25">
      <c r="A142" s="21" t="s">
        <v>523</v>
      </c>
      <c r="B142" s="21" t="s">
        <v>524</v>
      </c>
      <c r="C142" s="22" t="s">
        <v>479</v>
      </c>
      <c r="D142" s="22" t="s">
        <v>508</v>
      </c>
      <c r="E142" s="23" t="s">
        <v>456</v>
      </c>
      <c r="F142" s="23" t="s">
        <v>24</v>
      </c>
      <c r="G142" s="24">
        <v>200000</v>
      </c>
      <c r="H142" s="24">
        <v>200000</v>
      </c>
      <c r="I142" s="24">
        <v>0</v>
      </c>
      <c r="J142" s="25">
        <v>0</v>
      </c>
      <c r="K142" s="26" t="s">
        <v>277</v>
      </c>
      <c r="L142" s="22" t="s">
        <v>509</v>
      </c>
    </row>
    <row r="143" spans="1:12" ht="41.4" x14ac:dyDescent="0.25">
      <c r="A143" s="21" t="s">
        <v>525</v>
      </c>
      <c r="B143" s="21" t="s">
        <v>526</v>
      </c>
      <c r="C143" s="22" t="s">
        <v>482</v>
      </c>
      <c r="D143" s="22" t="s">
        <v>508</v>
      </c>
      <c r="E143" s="23" t="s">
        <v>456</v>
      </c>
      <c r="F143" s="23" t="s">
        <v>125</v>
      </c>
      <c r="G143" s="24"/>
      <c r="H143" s="24"/>
      <c r="I143" s="24"/>
      <c r="J143" s="25"/>
      <c r="K143" s="26" t="s">
        <v>277</v>
      </c>
      <c r="L143" s="22" t="s">
        <v>512</v>
      </c>
    </row>
    <row r="144" spans="1:12" x14ac:dyDescent="0.25">
      <c r="A144" s="27" t="s">
        <v>527</v>
      </c>
      <c r="B144" s="27" t="s">
        <v>528</v>
      </c>
      <c r="C144" s="41" t="s">
        <v>529</v>
      </c>
      <c r="D144" s="41"/>
      <c r="E144" s="41"/>
      <c r="F144" s="41"/>
      <c r="G144" s="41"/>
      <c r="H144" s="41"/>
      <c r="I144" s="41"/>
      <c r="J144" s="41"/>
      <c r="K144" s="41"/>
      <c r="L144" s="41"/>
    </row>
    <row r="145" spans="1:12" ht="15.6" x14ac:dyDescent="0.25">
      <c r="A145" s="21" t="s">
        <v>530</v>
      </c>
      <c r="B145" s="21" t="s">
        <v>531</v>
      </c>
      <c r="C145" s="22" t="s">
        <v>532</v>
      </c>
      <c r="D145" s="22" t="s">
        <v>35</v>
      </c>
      <c r="E145" s="23" t="s">
        <v>456</v>
      </c>
      <c r="F145" s="23" t="s">
        <v>24</v>
      </c>
      <c r="G145" s="24">
        <v>3286</v>
      </c>
      <c r="H145" s="24">
        <v>3286</v>
      </c>
      <c r="I145" s="24">
        <v>0</v>
      </c>
      <c r="J145" s="25">
        <v>0</v>
      </c>
      <c r="K145" s="26" t="s">
        <v>25</v>
      </c>
      <c r="L145" s="22" t="s">
        <v>126</v>
      </c>
    </row>
    <row r="146" spans="1:12" ht="69" x14ac:dyDescent="0.25">
      <c r="A146" s="21" t="s">
        <v>533</v>
      </c>
      <c r="B146" s="21" t="s">
        <v>534</v>
      </c>
      <c r="C146" s="22" t="s">
        <v>535</v>
      </c>
      <c r="D146" s="22" t="s">
        <v>35</v>
      </c>
      <c r="E146" s="23" t="s">
        <v>456</v>
      </c>
      <c r="F146" s="23" t="s">
        <v>24</v>
      </c>
      <c r="G146" s="24">
        <v>12000</v>
      </c>
      <c r="H146" s="24">
        <v>12000</v>
      </c>
      <c r="I146" s="24">
        <v>0</v>
      </c>
      <c r="J146" s="25">
        <v>0</v>
      </c>
      <c r="K146" s="26" t="s">
        <v>399</v>
      </c>
      <c r="L146" s="22" t="s">
        <v>536</v>
      </c>
    </row>
    <row r="147" spans="1:12" ht="41.4" x14ac:dyDescent="0.25">
      <c r="A147" s="21" t="s">
        <v>537</v>
      </c>
      <c r="B147" s="21" t="s">
        <v>538</v>
      </c>
      <c r="C147" s="22" t="s">
        <v>539</v>
      </c>
      <c r="D147" s="22" t="s">
        <v>540</v>
      </c>
      <c r="E147" s="23" t="s">
        <v>541</v>
      </c>
      <c r="F147" s="23" t="s">
        <v>24</v>
      </c>
      <c r="G147" s="24">
        <v>250000</v>
      </c>
      <c r="H147" s="24">
        <v>250000</v>
      </c>
      <c r="I147" s="24">
        <v>0</v>
      </c>
      <c r="J147" s="25">
        <v>0</v>
      </c>
      <c r="K147" s="26" t="s">
        <v>277</v>
      </c>
      <c r="L147" s="22" t="s">
        <v>542</v>
      </c>
    </row>
    <row r="148" spans="1:12" ht="31.2" x14ac:dyDescent="0.25">
      <c r="A148" s="21" t="s">
        <v>543</v>
      </c>
      <c r="B148" s="21" t="s">
        <v>544</v>
      </c>
      <c r="C148" s="22" t="s">
        <v>545</v>
      </c>
      <c r="D148" s="22" t="s">
        <v>546</v>
      </c>
      <c r="E148" s="23" t="s">
        <v>547</v>
      </c>
      <c r="F148" s="23" t="s">
        <v>24</v>
      </c>
      <c r="G148" s="24">
        <v>9000</v>
      </c>
      <c r="H148" s="24">
        <v>9000</v>
      </c>
      <c r="I148" s="24">
        <v>0</v>
      </c>
      <c r="J148" s="25">
        <v>0</v>
      </c>
      <c r="K148" s="26" t="s">
        <v>393</v>
      </c>
      <c r="L148" s="22" t="s">
        <v>126</v>
      </c>
    </row>
    <row r="149" spans="1:12" ht="31.2" x14ac:dyDescent="0.25">
      <c r="A149" s="21" t="s">
        <v>548</v>
      </c>
      <c r="B149" s="21" t="s">
        <v>549</v>
      </c>
      <c r="C149" s="22" t="s">
        <v>550</v>
      </c>
      <c r="D149" s="22" t="s">
        <v>551</v>
      </c>
      <c r="E149" s="23" t="s">
        <v>541</v>
      </c>
      <c r="F149" s="23" t="s">
        <v>24</v>
      </c>
      <c r="G149" s="24">
        <v>16000</v>
      </c>
      <c r="H149" s="24">
        <v>16000</v>
      </c>
      <c r="I149" s="24">
        <v>0</v>
      </c>
      <c r="J149" s="25">
        <v>0</v>
      </c>
      <c r="K149" s="26" t="s">
        <v>277</v>
      </c>
      <c r="L149" s="22" t="s">
        <v>552</v>
      </c>
    </row>
    <row r="150" spans="1:12" ht="31.2" x14ac:dyDescent="0.25">
      <c r="A150" s="21" t="s">
        <v>553</v>
      </c>
      <c r="B150" s="21" t="s">
        <v>554</v>
      </c>
      <c r="C150" s="22" t="s">
        <v>555</v>
      </c>
      <c r="D150" s="22" t="s">
        <v>35</v>
      </c>
      <c r="E150" s="23" t="s">
        <v>304</v>
      </c>
      <c r="F150" s="23" t="s">
        <v>24</v>
      </c>
      <c r="G150" s="24">
        <v>20975</v>
      </c>
      <c r="H150" s="24">
        <v>21280</v>
      </c>
      <c r="I150" s="24">
        <v>305</v>
      </c>
      <c r="J150" s="25">
        <v>1.45</v>
      </c>
      <c r="K150" s="26" t="s">
        <v>393</v>
      </c>
      <c r="L150" s="22" t="s">
        <v>556</v>
      </c>
    </row>
    <row r="151" spans="1:12" ht="31.2" x14ac:dyDescent="0.25">
      <c r="A151" s="21" t="s">
        <v>557</v>
      </c>
      <c r="B151" s="21" t="s">
        <v>558</v>
      </c>
      <c r="C151" s="22" t="s">
        <v>559</v>
      </c>
      <c r="D151" s="22" t="s">
        <v>35</v>
      </c>
      <c r="E151" s="23" t="s">
        <v>304</v>
      </c>
      <c r="F151" s="23" t="s">
        <v>24</v>
      </c>
      <c r="G151" s="24">
        <v>21928</v>
      </c>
      <c r="H151" s="24">
        <v>22450</v>
      </c>
      <c r="I151" s="24">
        <v>522</v>
      </c>
      <c r="J151" s="25">
        <v>2.38</v>
      </c>
      <c r="K151" s="26" t="s">
        <v>393</v>
      </c>
      <c r="L151" s="22" t="s">
        <v>560</v>
      </c>
    </row>
    <row r="152" spans="1:12" ht="31.2" x14ac:dyDescent="0.25">
      <c r="A152" s="21" t="s">
        <v>561</v>
      </c>
      <c r="B152" s="21" t="s">
        <v>562</v>
      </c>
      <c r="C152" s="22" t="s">
        <v>563</v>
      </c>
      <c r="D152" s="22" t="s">
        <v>35</v>
      </c>
      <c r="E152" s="23" t="s">
        <v>304</v>
      </c>
      <c r="F152" s="23" t="s">
        <v>24</v>
      </c>
      <c r="G152" s="24">
        <v>18264</v>
      </c>
      <c r="H152" s="24">
        <v>18401</v>
      </c>
      <c r="I152" s="24">
        <v>137</v>
      </c>
      <c r="J152" s="25">
        <v>0.75</v>
      </c>
      <c r="K152" s="26" t="s">
        <v>393</v>
      </c>
      <c r="L152" s="22" t="s">
        <v>564</v>
      </c>
    </row>
    <row r="153" spans="1:12" x14ac:dyDescent="0.25">
      <c r="A153" s="27" t="s">
        <v>565</v>
      </c>
      <c r="B153" s="27" t="s">
        <v>566</v>
      </c>
      <c r="C153" s="41" t="s">
        <v>567</v>
      </c>
      <c r="D153" s="41"/>
      <c r="E153" s="41"/>
      <c r="F153" s="41"/>
      <c r="G153" s="41"/>
      <c r="H153" s="41"/>
      <c r="I153" s="41"/>
      <c r="J153" s="41"/>
      <c r="K153" s="41"/>
      <c r="L153" s="41"/>
    </row>
    <row r="154" spans="1:12" ht="55.2" x14ac:dyDescent="0.25">
      <c r="A154" s="21" t="s">
        <v>568</v>
      </c>
      <c r="B154" s="21" t="s">
        <v>569</v>
      </c>
      <c r="C154" s="22" t="s">
        <v>570</v>
      </c>
      <c r="D154" s="22" t="s">
        <v>35</v>
      </c>
      <c r="E154" s="23" t="s">
        <v>571</v>
      </c>
      <c r="F154" s="23" t="s">
        <v>24</v>
      </c>
      <c r="G154" s="24">
        <v>300000</v>
      </c>
      <c r="H154" s="24">
        <v>300000</v>
      </c>
      <c r="I154" s="24">
        <v>0</v>
      </c>
      <c r="J154" s="25">
        <v>0</v>
      </c>
      <c r="K154" s="26" t="s">
        <v>399</v>
      </c>
      <c r="L154" s="22" t="s">
        <v>572</v>
      </c>
    </row>
    <row r="155" spans="1:12" ht="69" x14ac:dyDescent="0.25">
      <c r="A155" s="21" t="s">
        <v>573</v>
      </c>
      <c r="B155" s="21" t="s">
        <v>574</v>
      </c>
      <c r="C155" s="22" t="s">
        <v>575</v>
      </c>
      <c r="D155" s="22" t="s">
        <v>35</v>
      </c>
      <c r="E155" s="23" t="s">
        <v>571</v>
      </c>
      <c r="F155" s="23" t="s">
        <v>24</v>
      </c>
      <c r="G155" s="24">
        <v>300000</v>
      </c>
      <c r="H155" s="24">
        <v>300000</v>
      </c>
      <c r="I155" s="24">
        <v>0</v>
      </c>
      <c r="J155" s="25">
        <v>0</v>
      </c>
      <c r="K155" s="26" t="s">
        <v>399</v>
      </c>
      <c r="L155" s="22" t="s">
        <v>576</v>
      </c>
    </row>
    <row r="156" spans="1:12" ht="69" x14ac:dyDescent="0.25">
      <c r="A156" s="21" t="s">
        <v>577</v>
      </c>
      <c r="B156" s="21" t="s">
        <v>578</v>
      </c>
      <c r="C156" s="22" t="s">
        <v>579</v>
      </c>
      <c r="D156" s="22" t="s">
        <v>35</v>
      </c>
      <c r="E156" s="23" t="s">
        <v>571</v>
      </c>
      <c r="F156" s="23" t="s">
        <v>24</v>
      </c>
      <c r="G156" s="24">
        <v>300000</v>
      </c>
      <c r="H156" s="24">
        <v>300000</v>
      </c>
      <c r="I156" s="24">
        <v>0</v>
      </c>
      <c r="J156" s="25">
        <v>0</v>
      </c>
      <c r="K156" s="26" t="s">
        <v>399</v>
      </c>
      <c r="L156" s="22" t="s">
        <v>580</v>
      </c>
    </row>
    <row r="157" spans="1:12" ht="82.8" x14ac:dyDescent="0.25">
      <c r="A157" s="21" t="s">
        <v>581</v>
      </c>
      <c r="B157" s="21" t="s">
        <v>582</v>
      </c>
      <c r="C157" s="22" t="s">
        <v>583</v>
      </c>
      <c r="D157" s="22" t="s">
        <v>35</v>
      </c>
      <c r="E157" s="23" t="s">
        <v>584</v>
      </c>
      <c r="F157" s="23" t="s">
        <v>24</v>
      </c>
      <c r="G157" s="24">
        <v>300000</v>
      </c>
      <c r="H157" s="24">
        <v>300000</v>
      </c>
      <c r="I157" s="24">
        <v>0</v>
      </c>
      <c r="J157" s="25">
        <v>0</v>
      </c>
      <c r="K157" s="26" t="s">
        <v>399</v>
      </c>
      <c r="L157" s="22" t="s">
        <v>585</v>
      </c>
    </row>
    <row r="158" spans="1:12" ht="27.6" x14ac:dyDescent="0.25">
      <c r="A158" s="21" t="s">
        <v>586</v>
      </c>
      <c r="B158" s="21" t="s">
        <v>587</v>
      </c>
      <c r="C158" s="22" t="s">
        <v>588</v>
      </c>
      <c r="D158" s="22" t="s">
        <v>35</v>
      </c>
      <c r="E158" s="23" t="s">
        <v>584</v>
      </c>
      <c r="F158" s="23" t="s">
        <v>125</v>
      </c>
      <c r="G158" s="24"/>
      <c r="H158" s="24"/>
      <c r="I158" s="24"/>
      <c r="J158" s="25"/>
      <c r="K158" s="26" t="s">
        <v>126</v>
      </c>
      <c r="L158" s="22" t="s">
        <v>589</v>
      </c>
    </row>
    <row r="159" spans="1:12" ht="124.2" x14ac:dyDescent="0.25">
      <c r="A159" s="21" t="s">
        <v>590</v>
      </c>
      <c r="B159" s="21" t="s">
        <v>591</v>
      </c>
      <c r="C159" s="22" t="s">
        <v>592</v>
      </c>
      <c r="D159" s="22" t="s">
        <v>35</v>
      </c>
      <c r="E159" s="23" t="s">
        <v>584</v>
      </c>
      <c r="F159" s="23" t="s">
        <v>24</v>
      </c>
      <c r="G159" s="24">
        <v>1300000</v>
      </c>
      <c r="H159" s="24">
        <v>1300000</v>
      </c>
      <c r="I159" s="24">
        <v>0</v>
      </c>
      <c r="J159" s="25">
        <v>0</v>
      </c>
      <c r="K159" s="26" t="s">
        <v>399</v>
      </c>
      <c r="L159" s="22" t="s">
        <v>593</v>
      </c>
    </row>
    <row r="160" spans="1:12" ht="179.4" x14ac:dyDescent="0.25">
      <c r="A160" s="21" t="s">
        <v>594</v>
      </c>
      <c r="B160" s="21" t="s">
        <v>595</v>
      </c>
      <c r="C160" s="22" t="s">
        <v>596</v>
      </c>
      <c r="D160" s="22" t="s">
        <v>35</v>
      </c>
      <c r="E160" s="23" t="s">
        <v>584</v>
      </c>
      <c r="F160" s="23" t="s">
        <v>24</v>
      </c>
      <c r="G160" s="24">
        <v>320000</v>
      </c>
      <c r="H160" s="24">
        <v>320000</v>
      </c>
      <c r="I160" s="24">
        <v>0</v>
      </c>
      <c r="J160" s="25">
        <v>0</v>
      </c>
      <c r="K160" s="26" t="s">
        <v>399</v>
      </c>
      <c r="L160" s="22" t="s">
        <v>597</v>
      </c>
    </row>
    <row r="161" spans="1:12" x14ac:dyDescent="0.25">
      <c r="A161" s="27" t="s">
        <v>598</v>
      </c>
      <c r="B161" s="27" t="s">
        <v>599</v>
      </c>
      <c r="C161" s="41" t="s">
        <v>600</v>
      </c>
      <c r="D161" s="41"/>
      <c r="E161" s="41"/>
      <c r="F161" s="41"/>
      <c r="G161" s="41"/>
      <c r="H161" s="41"/>
      <c r="I161" s="41"/>
      <c r="J161" s="41"/>
      <c r="K161" s="41"/>
      <c r="L161" s="41"/>
    </row>
    <row r="162" spans="1:12" ht="31.2" x14ac:dyDescent="0.25">
      <c r="A162" s="21" t="s">
        <v>601</v>
      </c>
      <c r="B162" s="21" t="s">
        <v>602</v>
      </c>
      <c r="C162" s="22" t="s">
        <v>603</v>
      </c>
      <c r="D162" s="22" t="s">
        <v>604</v>
      </c>
      <c r="E162" s="23" t="s">
        <v>605</v>
      </c>
      <c r="F162" s="23" t="s">
        <v>24</v>
      </c>
      <c r="G162" s="24">
        <v>3050000</v>
      </c>
      <c r="H162" s="24">
        <v>3050000</v>
      </c>
      <c r="I162" s="24">
        <v>0</v>
      </c>
      <c r="J162" s="25">
        <v>0</v>
      </c>
      <c r="K162" s="26" t="s">
        <v>393</v>
      </c>
      <c r="L162" s="22" t="s">
        <v>606</v>
      </c>
    </row>
    <row r="163" spans="1:12" ht="55.2" x14ac:dyDescent="0.25">
      <c r="A163" s="21" t="s">
        <v>607</v>
      </c>
      <c r="B163" s="21" t="s">
        <v>608</v>
      </c>
      <c r="C163" s="22" t="s">
        <v>609</v>
      </c>
      <c r="D163" s="22" t="s">
        <v>610</v>
      </c>
      <c r="E163" s="23" t="s">
        <v>611</v>
      </c>
      <c r="F163" s="23" t="s">
        <v>24</v>
      </c>
      <c r="G163" s="24">
        <v>400000</v>
      </c>
      <c r="H163" s="24">
        <v>400000</v>
      </c>
      <c r="I163" s="24">
        <v>0</v>
      </c>
      <c r="J163" s="25">
        <v>0</v>
      </c>
      <c r="K163" s="26" t="s">
        <v>393</v>
      </c>
      <c r="L163" s="22" t="s">
        <v>612</v>
      </c>
    </row>
    <row r="164" spans="1:12" ht="31.2" x14ac:dyDescent="0.25">
      <c r="A164" s="21" t="s">
        <v>613</v>
      </c>
      <c r="B164" s="21" t="s">
        <v>614</v>
      </c>
      <c r="C164" s="22" t="s">
        <v>615</v>
      </c>
      <c r="D164" s="22" t="s">
        <v>616</v>
      </c>
      <c r="E164" s="23" t="s">
        <v>611</v>
      </c>
      <c r="F164" s="23" t="s">
        <v>24</v>
      </c>
      <c r="G164" s="24">
        <v>250000</v>
      </c>
      <c r="H164" s="24">
        <v>250000</v>
      </c>
      <c r="I164" s="24">
        <v>0</v>
      </c>
      <c r="J164" s="25">
        <v>0</v>
      </c>
      <c r="K164" s="26" t="s">
        <v>393</v>
      </c>
      <c r="L164" s="22" t="s">
        <v>617</v>
      </c>
    </row>
    <row r="165" spans="1:12" x14ac:dyDescent="0.25">
      <c r="A165" s="27" t="s">
        <v>618</v>
      </c>
      <c r="B165" s="27" t="s">
        <v>65</v>
      </c>
      <c r="C165" s="41" t="s">
        <v>619</v>
      </c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ht="15.6" x14ac:dyDescent="0.25">
      <c r="A166" s="21" t="s">
        <v>620</v>
      </c>
      <c r="B166" s="21" t="s">
        <v>621</v>
      </c>
      <c r="C166" s="22" t="s">
        <v>622</v>
      </c>
      <c r="D166" s="22" t="s">
        <v>623</v>
      </c>
      <c r="E166" s="23" t="s">
        <v>624</v>
      </c>
      <c r="F166" s="23" t="s">
        <v>24</v>
      </c>
      <c r="G166" s="24">
        <v>5713</v>
      </c>
      <c r="H166" s="24">
        <v>5648</v>
      </c>
      <c r="I166" s="24">
        <v>-65</v>
      </c>
      <c r="J166" s="25">
        <v>-1.1399999999999999</v>
      </c>
      <c r="K166" s="26" t="s">
        <v>25</v>
      </c>
      <c r="L166" s="22" t="s">
        <v>126</v>
      </c>
    </row>
    <row r="167" spans="1:12" ht="15.6" x14ac:dyDescent="0.25">
      <c r="A167" s="21" t="s">
        <v>625</v>
      </c>
      <c r="B167" s="21" t="s">
        <v>626</v>
      </c>
      <c r="C167" s="22" t="s">
        <v>627</v>
      </c>
      <c r="D167" s="22" t="s">
        <v>628</v>
      </c>
      <c r="E167" s="23" t="s">
        <v>629</v>
      </c>
      <c r="F167" s="23" t="s">
        <v>24</v>
      </c>
      <c r="G167" s="24">
        <v>23634</v>
      </c>
      <c r="H167" s="24">
        <v>23674</v>
      </c>
      <c r="I167" s="24">
        <v>40</v>
      </c>
      <c r="J167" s="25">
        <v>0.17</v>
      </c>
      <c r="K167" s="26" t="s">
        <v>25</v>
      </c>
      <c r="L167" s="22" t="s">
        <v>126</v>
      </c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ref="I168:I199" si="0">IF(AND(ISNUMBER(G168),ISNUMBER(H168)),IF(AND(G168&lt;&gt;"",H168&lt;&gt;""),H168-G168,""),"")</f>
        <v/>
      </c>
      <c r="J168" s="32" t="str">
        <f t="shared" ref="J168:J199" si="1">IFERROR(ROUND(I168/G168*100,2),"")</f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si="0"/>
        <v/>
      </c>
      <c r="J187" s="32" t="str">
        <f t="shared" si="1"/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0"/>
        <v/>
      </c>
      <c r="J188" s="32" t="str">
        <f t="shared" si="1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0"/>
        <v/>
      </c>
      <c r="J189" s="32" t="str">
        <f t="shared" si="1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0"/>
        <v/>
      </c>
      <c r="J190" s="32" t="str">
        <f t="shared" si="1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0"/>
        <v/>
      </c>
      <c r="J191" s="32" t="str">
        <f t="shared" si="1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0"/>
        <v/>
      </c>
      <c r="J192" s="32" t="str">
        <f t="shared" si="1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0"/>
        <v/>
      </c>
      <c r="J193" s="32" t="str">
        <f t="shared" si="1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0"/>
        <v/>
      </c>
      <c r="J194" s="32" t="str">
        <f t="shared" si="1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0"/>
        <v/>
      </c>
      <c r="J195" s="32" t="str">
        <f t="shared" si="1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0"/>
        <v/>
      </c>
      <c r="J196" s="32" t="str">
        <f t="shared" si="1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0"/>
        <v/>
      </c>
      <c r="J197" s="32" t="str">
        <f t="shared" si="1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0"/>
        <v/>
      </c>
      <c r="J198" s="32" t="str">
        <f t="shared" si="1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0"/>
        <v/>
      </c>
      <c r="J199" s="32" t="str">
        <f t="shared" si="1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ref="I200:I263" si="2">IF(AND(ISNUMBER(G200),ISNUMBER(H200)),IF(AND(G200&lt;&gt;"",H200&lt;&gt;""),H200-G200,""),"")</f>
        <v/>
      </c>
      <c r="J200" s="32" t="str">
        <f t="shared" ref="J200:J263" si="3">IFERROR(ROUND(I200/G200*100,2),"")</f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si="2"/>
        <v/>
      </c>
      <c r="J251" s="32" t="str">
        <f t="shared" si="3"/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2"/>
        <v/>
      </c>
      <c r="J252" s="32" t="str">
        <f t="shared" si="3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2"/>
        <v/>
      </c>
      <c r="J253" s="32" t="str">
        <f t="shared" si="3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2"/>
        <v/>
      </c>
      <c r="J254" s="32" t="str">
        <f t="shared" si="3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2"/>
        <v/>
      </c>
      <c r="J255" s="32" t="str">
        <f t="shared" si="3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2"/>
        <v/>
      </c>
      <c r="J256" s="32" t="str">
        <f t="shared" si="3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2"/>
        <v/>
      </c>
      <c r="J257" s="32" t="str">
        <f t="shared" si="3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2"/>
        <v/>
      </c>
      <c r="J258" s="32" t="str">
        <f t="shared" si="3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2"/>
        <v/>
      </c>
      <c r="J259" s="32" t="str">
        <f t="shared" si="3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2"/>
        <v/>
      </c>
      <c r="J260" s="32" t="str">
        <f t="shared" si="3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2"/>
        <v/>
      </c>
      <c r="J261" s="32" t="str">
        <f t="shared" si="3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2"/>
        <v/>
      </c>
      <c r="J262" s="32" t="str">
        <f t="shared" si="3"/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2"/>
        <v/>
      </c>
      <c r="J263" s="32" t="str">
        <f t="shared" si="3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ref="I264:I327" si="4">IF(AND(ISNUMBER(G264),ISNUMBER(H264)),IF(AND(G264&lt;&gt;"",H264&lt;&gt;""),H264-G264,""),"")</f>
        <v/>
      </c>
      <c r="J264" s="32" t="str">
        <f t="shared" ref="J264:J306" si="5">IFERROR(ROUND(I264/G264*100,2),"")</f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2" t="str">
        <f t="shared" si="5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2" t="str">
        <f t="shared" si="5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2" t="str">
        <f t="shared" si="5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2" t="str">
        <f t="shared" si="5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2" t="str">
        <f t="shared" si="5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2" t="str">
        <f t="shared" si="5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2" t="str">
        <f t="shared" si="5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2" t="str">
        <f t="shared" si="5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2" t="str">
        <f t="shared" si="5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2" t="str">
        <f t="shared" si="5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2" t="str">
        <f t="shared" si="5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2" t="str">
        <f t="shared" si="5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2" t="str">
        <f t="shared" si="5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2" t="str">
        <f t="shared" si="5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2" t="str">
        <f t="shared" si="5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2" t="str">
        <f t="shared" si="5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2" t="str">
        <f t="shared" si="5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2" t="str">
        <f t="shared" si="5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2" t="str">
        <f t="shared" si="5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2" t="str">
        <f t="shared" si="5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2" t="str">
        <f t="shared" si="5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2" t="str">
        <f t="shared" si="5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2" t="str">
        <f t="shared" si="5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2" t="str">
        <f t="shared" si="5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2" t="str">
        <f t="shared" si="5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2" t="str">
        <f t="shared" si="5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2" t="str">
        <f t="shared" si="5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2" t="str">
        <f t="shared" si="5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2" t="str">
        <f t="shared" si="5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2" t="str">
        <f t="shared" si="5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2" t="str">
        <f t="shared" si="5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2" t="str">
        <f t="shared" si="5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2" t="str">
        <f t="shared" si="5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2" t="str">
        <f t="shared" si="5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2" t="str">
        <f t="shared" si="5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2" t="str">
        <f t="shared" si="5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2" t="str">
        <f t="shared" si="5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2" t="str">
        <f t="shared" si="5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2" t="str">
        <f t="shared" si="5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2" t="str">
        <f t="shared" si="5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2" t="str">
        <f t="shared" si="5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2" t="str">
        <f t="shared" si="5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ref="J307:J327" si="6">IFERROR(ROUND(H307/G307*100,2),"")</f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si="4"/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4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4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4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4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4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4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4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4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4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4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4"/>
        <v/>
      </c>
      <c r="J326" s="34" t="str">
        <f t="shared" si="6"/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4"/>
        <v/>
      </c>
      <c r="J327" s="34" t="str">
        <f t="shared" si="6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ref="I328:I391" si="7">IF(AND(ISNUMBER(G328),ISNUMBER(H328)),IF(AND(G328&lt;&gt;"",H328&lt;&gt;""),H328-G328,""),"")</f>
        <v/>
      </c>
      <c r="J328" s="34" t="str">
        <f t="shared" ref="J328:J391" si="8">IFERROR(ROUND(H328/G328*100,2),"")</f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si="7"/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7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7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7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7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7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7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7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7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7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7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7"/>
        <v/>
      </c>
      <c r="J390" s="34" t="str">
        <f t="shared" si="8"/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1"/>
      <c r="H391" s="31"/>
      <c r="I391" s="31" t="str">
        <f t="shared" si="7"/>
        <v/>
      </c>
      <c r="J391" s="34" t="str">
        <f t="shared" si="8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1"/>
      <c r="H392" s="31"/>
      <c r="I392" s="31" t="str">
        <f t="shared" ref="I392:I455" si="9">IF(AND(ISNUMBER(G392),ISNUMBER(H392)),IF(AND(G392&lt;&gt;"",H392&lt;&gt;""),H392-G392,""),"")</f>
        <v/>
      </c>
      <c r="J392" s="34" t="str">
        <f t="shared" ref="J392:J455" si="10">IFERROR(ROUND(H392/G392*100,2),"")</f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1"/>
      <c r="H393" s="31"/>
      <c r="I393" s="31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1"/>
      <c r="H394" s="31"/>
      <c r="I394" s="31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1"/>
      <c r="H395" s="31"/>
      <c r="I395" s="31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1"/>
      <c r="H396" s="31"/>
      <c r="I396" s="31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1"/>
      <c r="H397" s="31"/>
      <c r="I397" s="31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1"/>
      <c r="H398" s="31"/>
      <c r="I398" s="31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1"/>
      <c r="H399" s="31"/>
      <c r="I399" s="31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1"/>
      <c r="H400" s="31"/>
      <c r="I400" s="31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1"/>
      <c r="H401" s="31"/>
      <c r="I401" s="31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1"/>
      <c r="H402" s="31"/>
      <c r="I402" s="31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1"/>
      <c r="H403" s="31"/>
      <c r="I403" s="31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1"/>
      <c r="H404" s="31"/>
      <c r="I404" s="31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1"/>
      <c r="H405" s="31"/>
      <c r="I405" s="31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1"/>
      <c r="H406" s="31"/>
      <c r="I406" s="31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1"/>
      <c r="H407" s="31"/>
      <c r="I407" s="31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1"/>
      <c r="H408" s="31"/>
      <c r="I408" s="31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1"/>
      <c r="H409" s="31"/>
      <c r="I409" s="31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1"/>
      <c r="H410" s="31"/>
      <c r="I410" s="31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1"/>
      <c r="H411" s="31"/>
      <c r="I411" s="31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1"/>
      <c r="H412" s="31"/>
      <c r="I412" s="31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1"/>
      <c r="H413" s="31"/>
      <c r="I413" s="31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1"/>
      <c r="H414" s="31"/>
      <c r="I414" s="31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1"/>
      <c r="H415" s="31"/>
      <c r="I415" s="31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1"/>
      <c r="H416" s="31"/>
      <c r="I416" s="31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1"/>
      <c r="H417" s="31"/>
      <c r="I417" s="31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1"/>
      <c r="H418" s="31"/>
      <c r="I418" s="31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1"/>
      <c r="H419" s="31"/>
      <c r="I419" s="31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1"/>
      <c r="H420" s="31"/>
      <c r="I420" s="31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1"/>
      <c r="H421" s="31"/>
      <c r="I421" s="31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1"/>
      <c r="H422" s="31"/>
      <c r="I422" s="31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1"/>
      <c r="H423" s="31"/>
      <c r="I423" s="31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1"/>
      <c r="H424" s="31"/>
      <c r="I424" s="31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1"/>
      <c r="H425" s="31"/>
      <c r="I425" s="31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1"/>
      <c r="H426" s="31"/>
      <c r="I426" s="31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1"/>
      <c r="H427" s="31"/>
      <c r="I427" s="31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1"/>
      <c r="H428" s="31"/>
      <c r="I428" s="31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1"/>
      <c r="H429" s="31"/>
      <c r="I429" s="31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1"/>
      <c r="H430" s="31"/>
      <c r="I430" s="31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1"/>
      <c r="H431" s="31"/>
      <c r="I431" s="31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1"/>
      <c r="H432" s="31"/>
      <c r="I432" s="31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1"/>
      <c r="H433" s="31"/>
      <c r="I433" s="31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1"/>
      <c r="H434" s="31"/>
      <c r="I434" s="31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1"/>
      <c r="H435" s="31"/>
      <c r="I435" s="31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si="9"/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9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9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9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9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9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9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9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9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9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9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9"/>
        <v/>
      </c>
      <c r="J454" s="34" t="str">
        <f t="shared" si="10"/>
        <v/>
      </c>
      <c r="K454" s="33"/>
      <c r="L454" s="29"/>
    </row>
    <row r="455" spans="1:12" ht="15.6" x14ac:dyDescent="0.25">
      <c r="A455" s="28"/>
      <c r="B455" s="28"/>
      <c r="C455" s="29"/>
      <c r="D455" s="29"/>
      <c r="E455" s="30"/>
      <c r="F455" s="30"/>
      <c r="G455" s="35"/>
      <c r="H455" s="35"/>
      <c r="I455" s="34" t="str">
        <f t="shared" si="9"/>
        <v/>
      </c>
      <c r="J455" s="34" t="str">
        <f t="shared" si="10"/>
        <v/>
      </c>
      <c r="K455" s="33"/>
      <c r="L455" s="29"/>
    </row>
    <row r="456" spans="1:12" ht="15.6" x14ac:dyDescent="0.25">
      <c r="A456" s="28"/>
      <c r="B456" s="28"/>
      <c r="C456" s="29"/>
      <c r="D456" s="29"/>
      <c r="E456" s="30"/>
      <c r="F456" s="30"/>
      <c r="G456" s="35"/>
      <c r="H456" s="35"/>
      <c r="I456" s="34" t="str">
        <f t="shared" ref="I456:I500" si="11">IF(AND(ISNUMBER(G456),ISNUMBER(H456)),IF(AND(G456&lt;&gt;"",H456&lt;&gt;""),H456-G456,""),"")</f>
        <v/>
      </c>
      <c r="J456" s="34" t="str">
        <f t="shared" ref="J456:J500" si="12">IFERROR(ROUND(H456/G456*100,2),"")</f>
        <v/>
      </c>
      <c r="K456" s="33"/>
      <c r="L456" s="29"/>
    </row>
    <row r="457" spans="1:12" ht="15.6" x14ac:dyDescent="0.25">
      <c r="A457" s="28"/>
      <c r="B457" s="28"/>
      <c r="C457" s="29"/>
      <c r="D457" s="29"/>
      <c r="E457" s="30"/>
      <c r="F457" s="30"/>
      <c r="G457" s="35"/>
      <c r="H457" s="35"/>
      <c r="I457" s="34" t="str">
        <f t="shared" si="11"/>
        <v/>
      </c>
      <c r="J457" s="34" t="str">
        <f t="shared" si="12"/>
        <v/>
      </c>
      <c r="K457" s="33"/>
      <c r="L457" s="29"/>
    </row>
    <row r="458" spans="1:12" ht="15.6" x14ac:dyDescent="0.25">
      <c r="A458" s="28"/>
      <c r="B458" s="28"/>
      <c r="C458" s="29"/>
      <c r="D458" s="29"/>
      <c r="E458" s="30"/>
      <c r="F458" s="30"/>
      <c r="G458" s="35"/>
      <c r="H458" s="35"/>
      <c r="I458" s="34" t="str">
        <f t="shared" si="11"/>
        <v/>
      </c>
      <c r="J458" s="34" t="str">
        <f t="shared" si="12"/>
        <v/>
      </c>
      <c r="K458" s="33"/>
      <c r="L458" s="29"/>
    </row>
    <row r="459" spans="1:12" ht="15.6" x14ac:dyDescent="0.25">
      <c r="A459" s="28"/>
      <c r="B459" s="28"/>
      <c r="C459" s="29"/>
      <c r="D459" s="29"/>
      <c r="E459" s="30"/>
      <c r="F459" s="30"/>
      <c r="G459" s="35"/>
      <c r="H459" s="35"/>
      <c r="I459" s="34" t="str">
        <f t="shared" si="11"/>
        <v/>
      </c>
      <c r="J459" s="34" t="str">
        <f t="shared" si="12"/>
        <v/>
      </c>
      <c r="K459" s="33"/>
      <c r="L459" s="29"/>
    </row>
    <row r="460" spans="1:12" ht="15.6" x14ac:dyDescent="0.25">
      <c r="A460" s="28"/>
      <c r="B460" s="28"/>
      <c r="C460" s="29"/>
      <c r="D460" s="29"/>
      <c r="E460" s="30"/>
      <c r="F460" s="30"/>
      <c r="G460" s="35"/>
      <c r="H460" s="35"/>
      <c r="I460" s="34" t="str">
        <f t="shared" si="11"/>
        <v/>
      </c>
      <c r="J460" s="34" t="str">
        <f t="shared" si="12"/>
        <v/>
      </c>
      <c r="K460" s="33"/>
      <c r="L460" s="29"/>
    </row>
    <row r="461" spans="1:12" ht="15.6" x14ac:dyDescent="0.25">
      <c r="A461" s="28"/>
      <c r="B461" s="28"/>
      <c r="C461" s="29"/>
      <c r="D461" s="29"/>
      <c r="E461" s="30"/>
      <c r="F461" s="30"/>
      <c r="G461" s="35"/>
      <c r="H461" s="35"/>
      <c r="I461" s="34" t="str">
        <f t="shared" si="11"/>
        <v/>
      </c>
      <c r="J461" s="34" t="str">
        <f t="shared" si="12"/>
        <v/>
      </c>
      <c r="K461" s="33"/>
      <c r="L461" s="29"/>
    </row>
    <row r="462" spans="1:12" ht="15.6" x14ac:dyDescent="0.25">
      <c r="A462" s="28"/>
      <c r="B462" s="28"/>
      <c r="C462" s="29"/>
      <c r="D462" s="29"/>
      <c r="E462" s="30"/>
      <c r="F462" s="30"/>
      <c r="G462" s="35"/>
      <c r="H462" s="35"/>
      <c r="I462" s="34" t="str">
        <f t="shared" si="11"/>
        <v/>
      </c>
      <c r="J462" s="34" t="str">
        <f t="shared" si="12"/>
        <v/>
      </c>
      <c r="K462" s="33"/>
      <c r="L462" s="29"/>
    </row>
    <row r="463" spans="1:12" ht="15.6" x14ac:dyDescent="0.25">
      <c r="A463" s="28"/>
      <c r="B463" s="28"/>
      <c r="C463" s="29"/>
      <c r="D463" s="29"/>
      <c r="E463" s="30"/>
      <c r="F463" s="30"/>
      <c r="G463" s="35"/>
      <c r="H463" s="35"/>
      <c r="I463" s="34" t="str">
        <f t="shared" si="11"/>
        <v/>
      </c>
      <c r="J463" s="34" t="str">
        <f t="shared" si="12"/>
        <v/>
      </c>
      <c r="K463" s="33"/>
      <c r="L463" s="29"/>
    </row>
    <row r="464" spans="1:12" ht="15.6" x14ac:dyDescent="0.25">
      <c r="A464" s="28"/>
      <c r="B464" s="28"/>
      <c r="C464" s="29"/>
      <c r="D464" s="29"/>
      <c r="E464" s="30"/>
      <c r="F464" s="30"/>
      <c r="G464" s="35"/>
      <c r="H464" s="35"/>
      <c r="I464" s="34" t="str">
        <f t="shared" si="11"/>
        <v/>
      </c>
      <c r="J464" s="34" t="str">
        <f t="shared" si="12"/>
        <v/>
      </c>
      <c r="K464" s="33"/>
      <c r="L464" s="29"/>
    </row>
    <row r="465" spans="1:12" ht="15.6" x14ac:dyDescent="0.25">
      <c r="A465" s="28"/>
      <c r="B465" s="28"/>
      <c r="C465" s="29"/>
      <c r="D465" s="29"/>
      <c r="E465" s="30"/>
      <c r="F465" s="30"/>
      <c r="G465" s="35"/>
      <c r="H465" s="35"/>
      <c r="I465" s="34" t="str">
        <f t="shared" si="11"/>
        <v/>
      </c>
      <c r="J465" s="34" t="str">
        <f t="shared" si="12"/>
        <v/>
      </c>
      <c r="K465" s="33"/>
      <c r="L465" s="29"/>
    </row>
    <row r="466" spans="1:12" ht="15.6" x14ac:dyDescent="0.25">
      <c r="A466" s="28"/>
      <c r="B466" s="28"/>
      <c r="C466" s="29"/>
      <c r="D466" s="29"/>
      <c r="E466" s="30"/>
      <c r="F466" s="30"/>
      <c r="G466" s="35"/>
      <c r="H466" s="35"/>
      <c r="I466" s="34" t="str">
        <f t="shared" si="11"/>
        <v/>
      </c>
      <c r="J466" s="34" t="str">
        <f t="shared" si="12"/>
        <v/>
      </c>
      <c r="K466" s="33"/>
      <c r="L466" s="29"/>
    </row>
    <row r="467" spans="1:12" ht="15.6" x14ac:dyDescent="0.25">
      <c r="A467" s="28"/>
      <c r="B467" s="28"/>
      <c r="C467" s="29"/>
      <c r="D467" s="29"/>
      <c r="E467" s="30"/>
      <c r="F467" s="30"/>
      <c r="G467" s="35"/>
      <c r="H467" s="35"/>
      <c r="I467" s="34" t="str">
        <f t="shared" si="11"/>
        <v/>
      </c>
      <c r="J467" s="34" t="str">
        <f t="shared" si="12"/>
        <v/>
      </c>
      <c r="K467" s="33"/>
      <c r="L467" s="29"/>
    </row>
    <row r="468" spans="1:12" ht="15.6" x14ac:dyDescent="0.25">
      <c r="A468" s="28"/>
      <c r="B468" s="28"/>
      <c r="C468" s="29"/>
      <c r="D468" s="29"/>
      <c r="E468" s="30"/>
      <c r="F468" s="30"/>
      <c r="G468" s="35"/>
      <c r="H468" s="35"/>
      <c r="I468" s="34" t="str">
        <f t="shared" si="11"/>
        <v/>
      </c>
      <c r="J468" s="34" t="str">
        <f t="shared" si="12"/>
        <v/>
      </c>
      <c r="K468" s="33"/>
      <c r="L468" s="29"/>
    </row>
    <row r="469" spans="1:12" ht="15.6" x14ac:dyDescent="0.25">
      <c r="A469" s="28"/>
      <c r="B469" s="28"/>
      <c r="C469" s="29"/>
      <c r="D469" s="29"/>
      <c r="E469" s="30"/>
      <c r="F469" s="30"/>
      <c r="G469" s="35"/>
      <c r="H469" s="35"/>
      <c r="I469" s="34" t="str">
        <f t="shared" si="11"/>
        <v/>
      </c>
      <c r="J469" s="34" t="str">
        <f t="shared" si="12"/>
        <v/>
      </c>
      <c r="K469" s="33"/>
      <c r="L469" s="29"/>
    </row>
    <row r="470" spans="1:12" ht="15.6" x14ac:dyDescent="0.25">
      <c r="A470" s="28"/>
      <c r="B470" s="28"/>
      <c r="C470" s="29"/>
      <c r="D470" s="29"/>
      <c r="E470" s="30"/>
      <c r="F470" s="30"/>
      <c r="G470" s="35"/>
      <c r="H470" s="35"/>
      <c r="I470" s="34" t="str">
        <f t="shared" si="11"/>
        <v/>
      </c>
      <c r="J470" s="34" t="str">
        <f t="shared" si="12"/>
        <v/>
      </c>
      <c r="K470" s="33"/>
      <c r="L470" s="29"/>
    </row>
    <row r="471" spans="1:12" ht="15.6" x14ac:dyDescent="0.25">
      <c r="A471" s="28"/>
      <c r="B471" s="28"/>
      <c r="C471" s="29"/>
      <c r="D471" s="29"/>
      <c r="E471" s="30"/>
      <c r="F471" s="30"/>
      <c r="G471" s="35"/>
      <c r="H471" s="35"/>
      <c r="I471" s="34" t="str">
        <f t="shared" si="11"/>
        <v/>
      </c>
      <c r="J471" s="34" t="str">
        <f t="shared" si="12"/>
        <v/>
      </c>
      <c r="K471" s="33"/>
      <c r="L471" s="29"/>
    </row>
    <row r="472" spans="1:12" ht="15.6" x14ac:dyDescent="0.25">
      <c r="A472" s="28"/>
      <c r="B472" s="28"/>
      <c r="C472" s="29"/>
      <c r="D472" s="29"/>
      <c r="E472" s="30"/>
      <c r="F472" s="30"/>
      <c r="G472" s="35"/>
      <c r="H472" s="35"/>
      <c r="I472" s="34" t="str">
        <f t="shared" si="11"/>
        <v/>
      </c>
      <c r="J472" s="34" t="str">
        <f t="shared" si="12"/>
        <v/>
      </c>
      <c r="K472" s="33"/>
      <c r="L472" s="29"/>
    </row>
    <row r="473" spans="1:12" ht="15.6" x14ac:dyDescent="0.25">
      <c r="A473" s="28"/>
      <c r="B473" s="28"/>
      <c r="C473" s="29"/>
      <c r="D473" s="29"/>
      <c r="E473" s="30"/>
      <c r="F473" s="30"/>
      <c r="G473" s="35"/>
      <c r="H473" s="35"/>
      <c r="I473" s="34" t="str">
        <f t="shared" si="11"/>
        <v/>
      </c>
      <c r="J473" s="34" t="str">
        <f t="shared" si="12"/>
        <v/>
      </c>
      <c r="K473" s="33"/>
      <c r="L473" s="29"/>
    </row>
    <row r="474" spans="1:12" ht="15.6" x14ac:dyDescent="0.25">
      <c r="A474" s="28"/>
      <c r="B474" s="28"/>
      <c r="C474" s="29"/>
      <c r="D474" s="29"/>
      <c r="E474" s="30"/>
      <c r="F474" s="30"/>
      <c r="G474" s="35"/>
      <c r="H474" s="35"/>
      <c r="I474" s="34" t="str">
        <f t="shared" si="11"/>
        <v/>
      </c>
      <c r="J474" s="34" t="str">
        <f t="shared" si="12"/>
        <v/>
      </c>
      <c r="K474" s="33"/>
      <c r="L474" s="29"/>
    </row>
    <row r="475" spans="1:12" ht="15.6" x14ac:dyDescent="0.25">
      <c r="A475" s="28"/>
      <c r="B475" s="28"/>
      <c r="C475" s="29"/>
      <c r="D475" s="29"/>
      <c r="E475" s="30"/>
      <c r="F475" s="30"/>
      <c r="G475" s="35"/>
      <c r="H475" s="35"/>
      <c r="I475" s="34" t="str">
        <f t="shared" si="11"/>
        <v/>
      </c>
      <c r="J475" s="34" t="str">
        <f t="shared" si="12"/>
        <v/>
      </c>
      <c r="K475" s="33"/>
      <c r="L475" s="29"/>
    </row>
    <row r="476" spans="1:12" ht="15.6" x14ac:dyDescent="0.25">
      <c r="A476" s="28"/>
      <c r="B476" s="28"/>
      <c r="C476" s="29"/>
      <c r="D476" s="29"/>
      <c r="E476" s="30"/>
      <c r="F476" s="30"/>
      <c r="G476" s="35"/>
      <c r="H476" s="35"/>
      <c r="I476" s="34" t="str">
        <f t="shared" si="11"/>
        <v/>
      </c>
      <c r="J476" s="34" t="str">
        <f t="shared" si="12"/>
        <v/>
      </c>
      <c r="K476" s="33"/>
      <c r="L476" s="29"/>
    </row>
    <row r="477" spans="1:12" ht="15.6" x14ac:dyDescent="0.25">
      <c r="A477" s="28"/>
      <c r="B477" s="28"/>
      <c r="C477" s="29"/>
      <c r="D477" s="29"/>
      <c r="E477" s="30"/>
      <c r="F477" s="30"/>
      <c r="G477" s="35"/>
      <c r="H477" s="35"/>
      <c r="I477" s="34" t="str">
        <f t="shared" si="11"/>
        <v/>
      </c>
      <c r="J477" s="34" t="str">
        <f t="shared" si="12"/>
        <v/>
      </c>
      <c r="K477" s="33"/>
      <c r="L477" s="29"/>
    </row>
    <row r="478" spans="1:12" ht="15.6" x14ac:dyDescent="0.25">
      <c r="A478" s="28"/>
      <c r="B478" s="28"/>
      <c r="C478" s="29"/>
      <c r="D478" s="29"/>
      <c r="E478" s="30"/>
      <c r="F478" s="30"/>
      <c r="G478" s="35"/>
      <c r="H478" s="35"/>
      <c r="I478" s="34" t="str">
        <f t="shared" si="11"/>
        <v/>
      </c>
      <c r="J478" s="34" t="str">
        <f t="shared" si="12"/>
        <v/>
      </c>
      <c r="K478" s="33"/>
      <c r="L478" s="29"/>
    </row>
    <row r="479" spans="1:12" ht="15.6" x14ac:dyDescent="0.25">
      <c r="A479" s="28"/>
      <c r="B479" s="28"/>
      <c r="C479" s="29"/>
      <c r="D479" s="29"/>
      <c r="E479" s="30"/>
      <c r="F479" s="30"/>
      <c r="G479" s="35"/>
      <c r="H479" s="35"/>
      <c r="I479" s="34" t="str">
        <f t="shared" si="11"/>
        <v/>
      </c>
      <c r="J479" s="34" t="str">
        <f t="shared" si="12"/>
        <v/>
      </c>
      <c r="K479" s="33"/>
      <c r="L479" s="29"/>
    </row>
    <row r="480" spans="1:12" ht="15.6" x14ac:dyDescent="0.25">
      <c r="A480" s="28"/>
      <c r="B480" s="28"/>
      <c r="C480" s="29"/>
      <c r="D480" s="29"/>
      <c r="E480" s="30"/>
      <c r="F480" s="30"/>
      <c r="G480" s="35"/>
      <c r="H480" s="35"/>
      <c r="I480" s="34" t="str">
        <f t="shared" si="11"/>
        <v/>
      </c>
      <c r="J480" s="34" t="str">
        <f t="shared" si="12"/>
        <v/>
      </c>
      <c r="K480" s="33"/>
      <c r="L480" s="29"/>
    </row>
    <row r="481" spans="1:12" ht="15.6" x14ac:dyDescent="0.25">
      <c r="A481" s="28"/>
      <c r="B481" s="28"/>
      <c r="C481" s="29"/>
      <c r="D481" s="29"/>
      <c r="E481" s="30"/>
      <c r="F481" s="30"/>
      <c r="G481" s="35"/>
      <c r="H481" s="35"/>
      <c r="I481" s="34" t="str">
        <f t="shared" si="11"/>
        <v/>
      </c>
      <c r="J481" s="34" t="str">
        <f t="shared" si="12"/>
        <v/>
      </c>
      <c r="K481" s="33"/>
      <c r="L481" s="29"/>
    </row>
    <row r="482" spans="1:12" ht="15.6" x14ac:dyDescent="0.25">
      <c r="A482" s="28"/>
      <c r="B482" s="28"/>
      <c r="C482" s="29"/>
      <c r="D482" s="29"/>
      <c r="E482" s="30"/>
      <c r="F482" s="30"/>
      <c r="G482" s="35"/>
      <c r="H482" s="35"/>
      <c r="I482" s="34" t="str">
        <f t="shared" si="11"/>
        <v/>
      </c>
      <c r="J482" s="34" t="str">
        <f t="shared" si="12"/>
        <v/>
      </c>
      <c r="K482" s="33"/>
      <c r="L482" s="29"/>
    </row>
    <row r="483" spans="1:12" ht="15.6" x14ac:dyDescent="0.25">
      <c r="A483" s="28"/>
      <c r="B483" s="28"/>
      <c r="C483" s="29"/>
      <c r="D483" s="29"/>
      <c r="E483" s="30"/>
      <c r="F483" s="30"/>
      <c r="G483" s="35"/>
      <c r="H483" s="35"/>
      <c r="I483" s="34" t="str">
        <f t="shared" si="11"/>
        <v/>
      </c>
      <c r="J483" s="34" t="str">
        <f t="shared" si="12"/>
        <v/>
      </c>
      <c r="K483" s="33"/>
      <c r="L483" s="29"/>
    </row>
    <row r="484" spans="1:12" ht="15.6" x14ac:dyDescent="0.25">
      <c r="A484" s="28"/>
      <c r="B484" s="28"/>
      <c r="C484" s="29"/>
      <c r="D484" s="29"/>
      <c r="E484" s="30"/>
      <c r="F484" s="30"/>
      <c r="G484" s="35"/>
      <c r="H484" s="35"/>
      <c r="I484" s="34" t="str">
        <f t="shared" si="11"/>
        <v/>
      </c>
      <c r="J484" s="34" t="str">
        <f t="shared" si="12"/>
        <v/>
      </c>
      <c r="K484" s="33"/>
      <c r="L484" s="29"/>
    </row>
    <row r="485" spans="1:12" ht="15.6" x14ac:dyDescent="0.25">
      <c r="A485" s="28"/>
      <c r="B485" s="28"/>
      <c r="C485" s="29"/>
      <c r="D485" s="29"/>
      <c r="E485" s="30"/>
      <c r="F485" s="30"/>
      <c r="G485" s="35"/>
      <c r="H485" s="35"/>
      <c r="I485" s="34" t="str">
        <f t="shared" si="11"/>
        <v/>
      </c>
      <c r="J485" s="34" t="str">
        <f t="shared" si="12"/>
        <v/>
      </c>
      <c r="K485" s="33"/>
      <c r="L485" s="29"/>
    </row>
    <row r="486" spans="1:12" ht="15.6" x14ac:dyDescent="0.25">
      <c r="A486" s="28"/>
      <c r="B486" s="28"/>
      <c r="C486" s="29"/>
      <c r="D486" s="29"/>
      <c r="E486" s="30"/>
      <c r="F486" s="30"/>
      <c r="G486" s="35"/>
      <c r="H486" s="35"/>
      <c r="I486" s="34" t="str">
        <f t="shared" si="11"/>
        <v/>
      </c>
      <c r="J486" s="34" t="str">
        <f t="shared" si="12"/>
        <v/>
      </c>
      <c r="K486" s="33"/>
      <c r="L486" s="29"/>
    </row>
    <row r="487" spans="1:12" ht="15.6" x14ac:dyDescent="0.25">
      <c r="A487" s="28"/>
      <c r="B487" s="28"/>
      <c r="C487" s="29"/>
      <c r="D487" s="29"/>
      <c r="E487" s="30"/>
      <c r="F487" s="30"/>
      <c r="G487" s="35"/>
      <c r="H487" s="35"/>
      <c r="I487" s="34" t="str">
        <f t="shared" si="11"/>
        <v/>
      </c>
      <c r="J487" s="34" t="str">
        <f t="shared" si="12"/>
        <v/>
      </c>
      <c r="K487" s="33"/>
      <c r="L487" s="29"/>
    </row>
    <row r="488" spans="1:12" ht="15.6" x14ac:dyDescent="0.25">
      <c r="A488" s="28"/>
      <c r="B488" s="28"/>
      <c r="C488" s="29"/>
      <c r="D488" s="29"/>
      <c r="E488" s="30"/>
      <c r="F488" s="30"/>
      <c r="G488" s="35"/>
      <c r="H488" s="35"/>
      <c r="I488" s="34" t="str">
        <f t="shared" si="11"/>
        <v/>
      </c>
      <c r="J488" s="34" t="str">
        <f t="shared" si="12"/>
        <v/>
      </c>
      <c r="K488" s="33"/>
      <c r="L488" s="29"/>
    </row>
    <row r="489" spans="1:12" ht="15.6" x14ac:dyDescent="0.25">
      <c r="A489" s="28"/>
      <c r="B489" s="28"/>
      <c r="C489" s="29"/>
      <c r="D489" s="29"/>
      <c r="E489" s="30"/>
      <c r="F489" s="30"/>
      <c r="G489" s="35"/>
      <c r="H489" s="35"/>
      <c r="I489" s="34" t="str">
        <f t="shared" si="11"/>
        <v/>
      </c>
      <c r="J489" s="34" t="str">
        <f t="shared" si="12"/>
        <v/>
      </c>
      <c r="K489" s="33"/>
      <c r="L489" s="29"/>
    </row>
    <row r="490" spans="1:12" ht="15.6" x14ac:dyDescent="0.25">
      <c r="A490" s="28"/>
      <c r="B490" s="28"/>
      <c r="C490" s="29"/>
      <c r="D490" s="29"/>
      <c r="E490" s="30"/>
      <c r="F490" s="30"/>
      <c r="G490" s="35"/>
      <c r="H490" s="35"/>
      <c r="I490" s="34" t="str">
        <f t="shared" si="11"/>
        <v/>
      </c>
      <c r="J490" s="34" t="str">
        <f t="shared" si="12"/>
        <v/>
      </c>
      <c r="K490" s="33"/>
      <c r="L490" s="29"/>
    </row>
    <row r="491" spans="1:12" ht="15.6" x14ac:dyDescent="0.25">
      <c r="A491" s="28"/>
      <c r="B491" s="28"/>
      <c r="C491" s="29"/>
      <c r="D491" s="29"/>
      <c r="E491" s="30"/>
      <c r="F491" s="30"/>
      <c r="G491" s="35"/>
      <c r="H491" s="35"/>
      <c r="I491" s="34" t="str">
        <f t="shared" si="11"/>
        <v/>
      </c>
      <c r="J491" s="34" t="str">
        <f t="shared" si="12"/>
        <v/>
      </c>
      <c r="K491" s="33"/>
      <c r="L491" s="29"/>
    </row>
    <row r="492" spans="1:12" ht="15.6" x14ac:dyDescent="0.25">
      <c r="A492" s="28"/>
      <c r="B492" s="28"/>
      <c r="C492" s="29"/>
      <c r="D492" s="29"/>
      <c r="E492" s="30"/>
      <c r="F492" s="30"/>
      <c r="G492" s="35"/>
      <c r="H492" s="35"/>
      <c r="I492" s="34" t="str">
        <f t="shared" si="11"/>
        <v/>
      </c>
      <c r="J492" s="34" t="str">
        <f t="shared" si="12"/>
        <v/>
      </c>
      <c r="K492" s="33"/>
      <c r="L492" s="29"/>
    </row>
    <row r="493" spans="1:12" ht="15.6" x14ac:dyDescent="0.25">
      <c r="A493" s="28"/>
      <c r="B493" s="28"/>
      <c r="C493" s="29"/>
      <c r="D493" s="29"/>
      <c r="E493" s="30"/>
      <c r="F493" s="30"/>
      <c r="G493" s="35"/>
      <c r="H493" s="35"/>
      <c r="I493" s="34" t="str">
        <f t="shared" si="11"/>
        <v/>
      </c>
      <c r="J493" s="34" t="str">
        <f t="shared" si="12"/>
        <v/>
      </c>
      <c r="K493" s="33"/>
      <c r="L493" s="29"/>
    </row>
    <row r="494" spans="1:12" ht="15.6" x14ac:dyDescent="0.25">
      <c r="A494" s="28"/>
      <c r="B494" s="28"/>
      <c r="C494" s="29"/>
      <c r="D494" s="29"/>
      <c r="E494" s="30"/>
      <c r="F494" s="30"/>
      <c r="G494" s="35"/>
      <c r="H494" s="35"/>
      <c r="I494" s="34" t="str">
        <f t="shared" si="11"/>
        <v/>
      </c>
      <c r="J494" s="34" t="str">
        <f t="shared" si="12"/>
        <v/>
      </c>
      <c r="K494" s="33"/>
      <c r="L494" s="29"/>
    </row>
    <row r="495" spans="1:12" ht="15.6" x14ac:dyDescent="0.25">
      <c r="A495" s="28"/>
      <c r="B495" s="28"/>
      <c r="C495" s="29"/>
      <c r="D495" s="29"/>
      <c r="E495" s="30"/>
      <c r="F495" s="30"/>
      <c r="G495" s="35"/>
      <c r="H495" s="35"/>
      <c r="I495" s="34" t="str">
        <f t="shared" si="11"/>
        <v/>
      </c>
      <c r="J495" s="34" t="str">
        <f t="shared" si="12"/>
        <v/>
      </c>
      <c r="K495" s="33"/>
      <c r="L495" s="29"/>
    </row>
    <row r="496" spans="1:12" ht="15.6" x14ac:dyDescent="0.25">
      <c r="A496" s="28"/>
      <c r="B496" s="28"/>
      <c r="C496" s="29"/>
      <c r="D496" s="29"/>
      <c r="E496" s="30"/>
      <c r="F496" s="30"/>
      <c r="G496" s="35"/>
      <c r="H496" s="35"/>
      <c r="I496" s="34" t="str">
        <f t="shared" si="11"/>
        <v/>
      </c>
      <c r="J496" s="34" t="str">
        <f t="shared" si="12"/>
        <v/>
      </c>
      <c r="K496" s="33"/>
      <c r="L496" s="29"/>
    </row>
    <row r="497" spans="1:12" ht="15.6" x14ac:dyDescent="0.25">
      <c r="A497" s="28"/>
      <c r="B497" s="28"/>
      <c r="C497" s="29"/>
      <c r="D497" s="29"/>
      <c r="E497" s="30"/>
      <c r="F497" s="30"/>
      <c r="G497" s="35"/>
      <c r="H497" s="35"/>
      <c r="I497" s="34" t="str">
        <f t="shared" si="11"/>
        <v/>
      </c>
      <c r="J497" s="34" t="str">
        <f t="shared" si="12"/>
        <v/>
      </c>
      <c r="K497" s="33"/>
      <c r="L497" s="29"/>
    </row>
    <row r="498" spans="1:12" ht="15.6" x14ac:dyDescent="0.25">
      <c r="A498" s="28"/>
      <c r="B498" s="28"/>
      <c r="C498" s="29"/>
      <c r="D498" s="29"/>
      <c r="E498" s="30"/>
      <c r="F498" s="30"/>
      <c r="G498" s="35"/>
      <c r="H498" s="35"/>
      <c r="I498" s="34" t="str">
        <f t="shared" si="11"/>
        <v/>
      </c>
      <c r="J498" s="34" t="str">
        <f t="shared" si="12"/>
        <v/>
      </c>
      <c r="K498" s="33"/>
      <c r="L498" s="29"/>
    </row>
    <row r="499" spans="1:12" ht="15.6" x14ac:dyDescent="0.25">
      <c r="A499" s="28"/>
      <c r="B499" s="28"/>
      <c r="C499" s="29"/>
      <c r="D499" s="29"/>
      <c r="E499" s="30"/>
      <c r="F499" s="30"/>
      <c r="G499" s="35"/>
      <c r="H499" s="35"/>
      <c r="I499" s="34" t="str">
        <f t="shared" si="11"/>
        <v/>
      </c>
      <c r="J499" s="34" t="str">
        <f t="shared" si="12"/>
        <v/>
      </c>
      <c r="K499" s="33"/>
      <c r="L499" s="29"/>
    </row>
    <row r="500" spans="1:12" ht="15.6" x14ac:dyDescent="0.25">
      <c r="A500" s="36"/>
      <c r="B500" s="36"/>
      <c r="C500" s="37"/>
      <c r="D500" s="37"/>
      <c r="E500" s="30"/>
      <c r="F500" s="36"/>
      <c r="G500" s="38"/>
      <c r="H500" s="38"/>
      <c r="I500" s="34" t="str">
        <f t="shared" si="11"/>
        <v/>
      </c>
      <c r="J500" s="34" t="str">
        <f t="shared" si="12"/>
        <v/>
      </c>
      <c r="K500" s="33"/>
      <c r="L500" s="37"/>
    </row>
  </sheetData>
  <sheetProtection algorithmName="SHA-512" hashValue="oeEmftuzNAYmMgKDh93SarFoJj4dZL0pItskaupHoAddOHpZldzDfe0GsRF4ITgCNjiJBbT84jPwa9UQgUVm1g==" saltValue="xnMue6VozrJQIm7CU4im0A==" spinCount="100000" sheet="1" objects="1" scenarios="1"/>
  <mergeCells count="14">
    <mergeCell ref="A1:C1"/>
    <mergeCell ref="A2:C2"/>
    <mergeCell ref="A3:L3"/>
    <mergeCell ref="A4:L4"/>
    <mergeCell ref="C8:L8"/>
    <mergeCell ref="C144:L144"/>
    <mergeCell ref="C153:L153"/>
    <mergeCell ref="C161:L161"/>
    <mergeCell ref="C165:L165"/>
    <mergeCell ref="C29:L29"/>
    <mergeCell ref="C91:L91"/>
    <mergeCell ref="C96:L96"/>
    <mergeCell ref="C106:L106"/>
    <mergeCell ref="C116:L116"/>
  </mergeCells>
  <dataValidations count="2">
    <dataValidation type="list" allowBlank="1" showInputMessage="1" showErrorMessage="1" sqref="F7 F9:F28 F30:F90 F92:F95 F97:F105 F107:F115 F117:F143 F145:F152 F154:F160 F162:F164 F166:F499">
      <formula1>"Giá bán buôn,Giá bán lẻ"</formula1>
    </dataValidation>
    <dataValidation type="whole" operator="greaterThanOrEqual" allowBlank="1" showInputMessage="1" showErrorMessage="1" errorTitle="Thông báo" error="Anh chị cần nhập dữ liệu kiểu số" sqref="G7:H7">
      <formula1>0</formula1>
    </dataValidation>
  </dataValidations>
  <pageMargins left="0.7" right="0.7" top="0.75" bottom="0.75" header="0.3" footer="0.3"/>
  <pageSetup paperSize="9" scale="72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Sheet2!$B$1:$B$120</xm:f>
          </x14:formula1>
          <xm:sqref>E9:E28 E30:E90 E92:E95 E97:E105 E107:E115 E117:E143 E145:E152 E154:E160 E162:E164 E166:E500 E7</xm:sqref>
        </x14:dataValidation>
        <x14:dataValidation type="list" allowBlank="1" showInputMessage="1" showErrorMessage="1">
          <x14:formula1>
            <xm:f>Sheet2!$E$1:$E$5</xm:f>
          </x14:formula1>
          <xm:sqref>K7 K9:K28 K30:K90 K92:K95 K97:K105 K107:K115 K117:K143 K145:K152 K154:K160 K162:K164 K166:K500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topLeftCell="A6" zoomScaleNormal="100" workbookViewId="0">
      <selection activeCell="I10" sqref="I10"/>
    </sheetView>
  </sheetViews>
  <sheetFormatPr defaultColWidth="18.88671875" defaultRowHeight="13.8" x14ac:dyDescent="0.25"/>
  <cols>
    <col min="1" max="1" width="4.33203125" style="2" customWidth="1"/>
    <col min="2" max="2" width="8.44140625" style="2" customWidth="1"/>
    <col min="3" max="3" width="18.88671875" style="3" customWidth="1"/>
    <col min="4" max="4" width="20.21875" style="3" customWidth="1"/>
    <col min="5" max="5" width="8.109375" style="3" customWidth="1"/>
    <col min="6" max="6" width="9.77734375" style="2" customWidth="1"/>
    <col min="7" max="7" width="11" style="4" customWidth="1"/>
    <col min="8" max="8" width="11.44140625" style="4" customWidth="1"/>
    <col min="9" max="9" width="8.5546875" style="2" customWidth="1"/>
    <col min="10" max="10" width="7.109375" style="2" customWidth="1"/>
    <col min="11" max="11" width="26.88671875" style="3" customWidth="1"/>
    <col min="12" max="12" width="19.6640625" style="3" customWidth="1"/>
    <col min="13" max="16384" width="18.88671875" style="2"/>
  </cols>
  <sheetData>
    <row r="1" spans="1:13" ht="15.6" x14ac:dyDescent="0.3">
      <c r="A1" s="42" t="s">
        <v>0</v>
      </c>
      <c r="B1" s="42"/>
      <c r="C1" s="42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2" t="s">
        <v>1</v>
      </c>
      <c r="B2" s="42"/>
      <c r="C2" s="42"/>
    </row>
    <row r="3" spans="1:13" ht="17.399999999999999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16.8" x14ac:dyDescent="0.25">
      <c r="A4" s="46" t="s">
        <v>721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3" ht="15.6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51.6" customHeight="1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1" t="s">
        <v>10</v>
      </c>
      <c r="H6" s="11" t="s">
        <v>11</v>
      </c>
      <c r="I6" s="10" t="s">
        <v>12</v>
      </c>
      <c r="J6" s="47" t="s">
        <v>13</v>
      </c>
      <c r="K6" s="10" t="s">
        <v>14</v>
      </c>
      <c r="L6" s="10" t="s">
        <v>15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16</v>
      </c>
      <c r="B8" s="20" t="s">
        <v>17</v>
      </c>
      <c r="C8" s="39" t="s">
        <v>18</v>
      </c>
      <c r="D8" s="39"/>
      <c r="E8" s="39"/>
      <c r="F8" s="39"/>
      <c r="G8" s="39"/>
      <c r="H8" s="39"/>
      <c r="I8" s="39"/>
      <c r="J8" s="39"/>
      <c r="K8" s="39"/>
      <c r="L8" s="39"/>
    </row>
    <row r="9" spans="1:13" ht="41.4" x14ac:dyDescent="0.25">
      <c r="A9" s="21" t="s">
        <v>19</v>
      </c>
      <c r="B9" s="21" t="s">
        <v>20</v>
      </c>
      <c r="C9" s="22" t="s">
        <v>21</v>
      </c>
      <c r="D9" s="22" t="s">
        <v>22</v>
      </c>
      <c r="E9" s="23" t="s">
        <v>23</v>
      </c>
      <c r="F9" s="23" t="s">
        <v>24</v>
      </c>
      <c r="G9" s="24">
        <v>14163</v>
      </c>
      <c r="H9" s="24">
        <v>14225</v>
      </c>
      <c r="I9" s="24">
        <v>62</v>
      </c>
      <c r="J9" s="25">
        <v>0.44</v>
      </c>
      <c r="K9" s="26" t="s">
        <v>25</v>
      </c>
      <c r="L9" s="22" t="s">
        <v>26</v>
      </c>
    </row>
    <row r="10" spans="1:13" ht="55.2" x14ac:dyDescent="0.25">
      <c r="A10" s="21" t="s">
        <v>27</v>
      </c>
      <c r="B10" s="21" t="s">
        <v>28</v>
      </c>
      <c r="C10" s="22" t="s">
        <v>29</v>
      </c>
      <c r="D10" s="22" t="s">
        <v>30</v>
      </c>
      <c r="E10" s="23" t="s">
        <v>23</v>
      </c>
      <c r="F10" s="23" t="s">
        <v>24</v>
      </c>
      <c r="G10" s="24">
        <v>19929</v>
      </c>
      <c r="H10" s="24">
        <v>19971</v>
      </c>
      <c r="I10" s="24">
        <v>42</v>
      </c>
      <c r="J10" s="25">
        <v>0.21</v>
      </c>
      <c r="K10" s="26" t="s">
        <v>25</v>
      </c>
      <c r="L10" s="22" t="s">
        <v>31</v>
      </c>
    </row>
    <row r="11" spans="1:13" ht="31.2" x14ac:dyDescent="0.25">
      <c r="A11" s="21" t="s">
        <v>32</v>
      </c>
      <c r="B11" s="21" t="s">
        <v>33</v>
      </c>
      <c r="C11" s="22" t="s">
        <v>34</v>
      </c>
      <c r="D11" s="22" t="s">
        <v>35</v>
      </c>
      <c r="E11" s="23" t="s">
        <v>23</v>
      </c>
      <c r="F11" s="23" t="s">
        <v>24</v>
      </c>
      <c r="G11" s="24">
        <v>61643</v>
      </c>
      <c r="H11" s="24">
        <v>62857</v>
      </c>
      <c r="I11" s="24">
        <v>1214</v>
      </c>
      <c r="J11" s="25">
        <v>1.97</v>
      </c>
      <c r="K11" s="26" t="s">
        <v>25</v>
      </c>
      <c r="L11" s="22" t="s">
        <v>36</v>
      </c>
    </row>
    <row r="12" spans="1:13" ht="31.2" x14ac:dyDescent="0.25">
      <c r="A12" s="21" t="s">
        <v>37</v>
      </c>
      <c r="B12" s="21" t="s">
        <v>38</v>
      </c>
      <c r="C12" s="22" t="s">
        <v>39</v>
      </c>
      <c r="D12" s="22" t="s">
        <v>35</v>
      </c>
      <c r="E12" s="23" t="s">
        <v>23</v>
      </c>
      <c r="F12" s="23" t="s">
        <v>24</v>
      </c>
      <c r="G12" s="24">
        <v>124357</v>
      </c>
      <c r="H12" s="24">
        <v>125429</v>
      </c>
      <c r="I12" s="24">
        <v>1072</v>
      </c>
      <c r="J12" s="25">
        <v>0.86</v>
      </c>
      <c r="K12" s="26" t="s">
        <v>25</v>
      </c>
      <c r="L12" s="22" t="s">
        <v>40</v>
      </c>
    </row>
    <row r="13" spans="1:13" ht="31.2" x14ac:dyDescent="0.25">
      <c r="A13" s="21" t="s">
        <v>41</v>
      </c>
      <c r="B13" s="21" t="s">
        <v>42</v>
      </c>
      <c r="C13" s="22" t="s">
        <v>43</v>
      </c>
      <c r="D13" s="22" t="s">
        <v>35</v>
      </c>
      <c r="E13" s="23" t="s">
        <v>23</v>
      </c>
      <c r="F13" s="23" t="s">
        <v>24</v>
      </c>
      <c r="G13" s="24">
        <v>251750</v>
      </c>
      <c r="H13" s="24">
        <v>251875</v>
      </c>
      <c r="I13" s="24">
        <v>125</v>
      </c>
      <c r="J13" s="25">
        <v>0.05</v>
      </c>
      <c r="K13" s="26" t="s">
        <v>25</v>
      </c>
      <c r="L13" s="22" t="s">
        <v>44</v>
      </c>
    </row>
    <row r="14" spans="1:13" ht="41.4" x14ac:dyDescent="0.25">
      <c r="A14" s="21" t="s">
        <v>45</v>
      </c>
      <c r="B14" s="21" t="s">
        <v>46</v>
      </c>
      <c r="C14" s="22" t="s">
        <v>47</v>
      </c>
      <c r="D14" s="22" t="s">
        <v>48</v>
      </c>
      <c r="E14" s="23" t="s">
        <v>23</v>
      </c>
      <c r="F14" s="23" t="s">
        <v>24</v>
      </c>
      <c r="G14" s="24">
        <v>219500</v>
      </c>
      <c r="H14" s="24">
        <v>220643</v>
      </c>
      <c r="I14" s="24">
        <v>1143</v>
      </c>
      <c r="J14" s="25">
        <v>0.52</v>
      </c>
      <c r="K14" s="26" t="s">
        <v>25</v>
      </c>
      <c r="L14" s="22" t="s">
        <v>49</v>
      </c>
    </row>
    <row r="15" spans="1:13" ht="41.4" x14ac:dyDescent="0.25">
      <c r="A15" s="21" t="s">
        <v>50</v>
      </c>
      <c r="B15" s="21" t="s">
        <v>51</v>
      </c>
      <c r="C15" s="22" t="s">
        <v>52</v>
      </c>
      <c r="D15" s="22" t="s">
        <v>53</v>
      </c>
      <c r="E15" s="23" t="s">
        <v>23</v>
      </c>
      <c r="F15" s="23" t="s">
        <v>24</v>
      </c>
      <c r="G15" s="24">
        <v>104063</v>
      </c>
      <c r="H15" s="24">
        <v>104375</v>
      </c>
      <c r="I15" s="24">
        <v>312</v>
      </c>
      <c r="J15" s="25">
        <v>0.3</v>
      </c>
      <c r="K15" s="26" t="s">
        <v>25</v>
      </c>
      <c r="L15" s="22" t="s">
        <v>54</v>
      </c>
    </row>
    <row r="16" spans="1:13" ht="41.4" x14ac:dyDescent="0.25">
      <c r="A16" s="21" t="s">
        <v>55</v>
      </c>
      <c r="B16" s="21" t="s">
        <v>56</v>
      </c>
      <c r="C16" s="22" t="s">
        <v>57</v>
      </c>
      <c r="D16" s="22" t="s">
        <v>58</v>
      </c>
      <c r="E16" s="23" t="s">
        <v>23</v>
      </c>
      <c r="F16" s="23" t="s">
        <v>24</v>
      </c>
      <c r="G16" s="24">
        <v>64563</v>
      </c>
      <c r="H16" s="24">
        <v>65188</v>
      </c>
      <c r="I16" s="24">
        <v>625</v>
      </c>
      <c r="J16" s="25">
        <v>0.97</v>
      </c>
      <c r="K16" s="26" t="s">
        <v>25</v>
      </c>
      <c r="L16" s="22" t="s">
        <v>59</v>
      </c>
    </row>
    <row r="17" spans="1:12" ht="31.2" x14ac:dyDescent="0.25">
      <c r="A17" s="21" t="s">
        <v>60</v>
      </c>
      <c r="B17" s="21" t="s">
        <v>61</v>
      </c>
      <c r="C17" s="22" t="s">
        <v>62</v>
      </c>
      <c r="D17" s="22" t="s">
        <v>63</v>
      </c>
      <c r="E17" s="23" t="s">
        <v>23</v>
      </c>
      <c r="F17" s="23" t="s">
        <v>24</v>
      </c>
      <c r="G17" s="24">
        <v>147500</v>
      </c>
      <c r="H17" s="24">
        <v>148214</v>
      </c>
      <c r="I17" s="24">
        <v>714</v>
      </c>
      <c r="J17" s="25">
        <v>0.48</v>
      </c>
      <c r="K17" s="26" t="s">
        <v>25</v>
      </c>
      <c r="L17" s="22" t="s">
        <v>64</v>
      </c>
    </row>
    <row r="18" spans="1:12" ht="31.2" x14ac:dyDescent="0.25">
      <c r="A18" s="21" t="s">
        <v>65</v>
      </c>
      <c r="B18" s="21" t="s">
        <v>66</v>
      </c>
      <c r="C18" s="22" t="s">
        <v>67</v>
      </c>
      <c r="D18" s="22" t="s">
        <v>68</v>
      </c>
      <c r="E18" s="23" t="s">
        <v>23</v>
      </c>
      <c r="F18" s="23" t="s">
        <v>24</v>
      </c>
      <c r="G18" s="24">
        <v>78063</v>
      </c>
      <c r="H18" s="24">
        <v>77750</v>
      </c>
      <c r="I18" s="24">
        <v>-313</v>
      </c>
      <c r="J18" s="25">
        <v>-0.4</v>
      </c>
      <c r="K18" s="26" t="s">
        <v>25</v>
      </c>
      <c r="L18" s="22" t="s">
        <v>69</v>
      </c>
    </row>
    <row r="19" spans="1:12" ht="31.2" x14ac:dyDescent="0.25">
      <c r="A19" s="21" t="s">
        <v>70</v>
      </c>
      <c r="B19" s="21" t="s">
        <v>71</v>
      </c>
      <c r="C19" s="22" t="s">
        <v>72</v>
      </c>
      <c r="D19" s="22" t="s">
        <v>68</v>
      </c>
      <c r="E19" s="23" t="s">
        <v>23</v>
      </c>
      <c r="F19" s="23" t="s">
        <v>24</v>
      </c>
      <c r="G19" s="24">
        <v>80833</v>
      </c>
      <c r="H19" s="24">
        <v>80000</v>
      </c>
      <c r="I19" s="24">
        <v>-833</v>
      </c>
      <c r="J19" s="25">
        <v>-1.03</v>
      </c>
      <c r="K19" s="26" t="s">
        <v>25</v>
      </c>
      <c r="L19" s="22" t="s">
        <v>73</v>
      </c>
    </row>
    <row r="20" spans="1:12" ht="31.2" x14ac:dyDescent="0.25">
      <c r="A20" s="21" t="s">
        <v>74</v>
      </c>
      <c r="B20" s="21" t="s">
        <v>75</v>
      </c>
      <c r="C20" s="22" t="s">
        <v>76</v>
      </c>
      <c r="D20" s="22" t="s">
        <v>77</v>
      </c>
      <c r="E20" s="23" t="s">
        <v>23</v>
      </c>
      <c r="F20" s="23" t="s">
        <v>24</v>
      </c>
      <c r="G20" s="24">
        <v>178333</v>
      </c>
      <c r="H20" s="24">
        <v>177500</v>
      </c>
      <c r="I20" s="24">
        <v>-833</v>
      </c>
      <c r="J20" s="25">
        <v>-0.47</v>
      </c>
      <c r="K20" s="26" t="s">
        <v>25</v>
      </c>
      <c r="L20" s="22" t="s">
        <v>78</v>
      </c>
    </row>
    <row r="21" spans="1:12" ht="31.2" x14ac:dyDescent="0.25">
      <c r="A21" s="21" t="s">
        <v>79</v>
      </c>
      <c r="B21" s="21" t="s">
        <v>80</v>
      </c>
      <c r="C21" s="22" t="s">
        <v>81</v>
      </c>
      <c r="D21" s="22" t="s">
        <v>82</v>
      </c>
      <c r="E21" s="23" t="s">
        <v>23</v>
      </c>
      <c r="F21" s="23" t="s">
        <v>24</v>
      </c>
      <c r="G21" s="24">
        <v>15833</v>
      </c>
      <c r="H21" s="24">
        <v>15167</v>
      </c>
      <c r="I21" s="24">
        <v>-666</v>
      </c>
      <c r="J21" s="25">
        <v>-4.21</v>
      </c>
      <c r="K21" s="26" t="s">
        <v>25</v>
      </c>
      <c r="L21" s="22" t="s">
        <v>83</v>
      </c>
    </row>
    <row r="22" spans="1:12" ht="31.2" x14ac:dyDescent="0.25">
      <c r="A22" s="21" t="s">
        <v>84</v>
      </c>
      <c r="B22" s="21" t="s">
        <v>85</v>
      </c>
      <c r="C22" s="22" t="s">
        <v>86</v>
      </c>
      <c r="D22" s="22" t="s">
        <v>87</v>
      </c>
      <c r="E22" s="23" t="s">
        <v>23</v>
      </c>
      <c r="F22" s="23" t="s">
        <v>24</v>
      </c>
      <c r="G22" s="24">
        <v>18929</v>
      </c>
      <c r="H22" s="24">
        <v>18857</v>
      </c>
      <c r="I22" s="24">
        <v>-72</v>
      </c>
      <c r="J22" s="25">
        <v>-0.38</v>
      </c>
      <c r="K22" s="26" t="s">
        <v>25</v>
      </c>
      <c r="L22" s="22" t="s">
        <v>88</v>
      </c>
    </row>
    <row r="23" spans="1:12" ht="31.2" x14ac:dyDescent="0.25">
      <c r="A23" s="21" t="s">
        <v>89</v>
      </c>
      <c r="B23" s="21" t="s">
        <v>90</v>
      </c>
      <c r="C23" s="22" t="s">
        <v>91</v>
      </c>
      <c r="D23" s="22" t="s">
        <v>92</v>
      </c>
      <c r="E23" s="23" t="s">
        <v>23</v>
      </c>
      <c r="F23" s="23" t="s">
        <v>24</v>
      </c>
      <c r="G23" s="24">
        <v>15786</v>
      </c>
      <c r="H23" s="24">
        <v>15643</v>
      </c>
      <c r="I23" s="24">
        <v>-143</v>
      </c>
      <c r="J23" s="25">
        <v>-0.91</v>
      </c>
      <c r="K23" s="26" t="s">
        <v>25</v>
      </c>
      <c r="L23" s="22" t="s">
        <v>93</v>
      </c>
    </row>
    <row r="24" spans="1:12" ht="31.2" x14ac:dyDescent="0.25">
      <c r="A24" s="21" t="s">
        <v>94</v>
      </c>
      <c r="B24" s="21" t="s">
        <v>95</v>
      </c>
      <c r="C24" s="22" t="s">
        <v>96</v>
      </c>
      <c r="D24" s="22" t="s">
        <v>97</v>
      </c>
      <c r="E24" s="23" t="s">
        <v>23</v>
      </c>
      <c r="F24" s="23" t="s">
        <v>24</v>
      </c>
      <c r="G24" s="24">
        <v>22286</v>
      </c>
      <c r="H24" s="24">
        <v>21714</v>
      </c>
      <c r="I24" s="24">
        <v>-572</v>
      </c>
      <c r="J24" s="25">
        <v>-2.57</v>
      </c>
      <c r="K24" s="26" t="s">
        <v>25</v>
      </c>
      <c r="L24" s="22" t="s">
        <v>98</v>
      </c>
    </row>
    <row r="25" spans="1:12" ht="31.2" x14ac:dyDescent="0.25">
      <c r="A25" s="21" t="s">
        <v>99</v>
      </c>
      <c r="B25" s="21" t="s">
        <v>100</v>
      </c>
      <c r="C25" s="22" t="s">
        <v>101</v>
      </c>
      <c r="D25" s="22" t="s">
        <v>102</v>
      </c>
      <c r="E25" s="23" t="s">
        <v>23</v>
      </c>
      <c r="F25" s="23" t="s">
        <v>24</v>
      </c>
      <c r="G25" s="24">
        <v>6050</v>
      </c>
      <c r="H25" s="24">
        <v>6025</v>
      </c>
      <c r="I25" s="24">
        <v>-25</v>
      </c>
      <c r="J25" s="25">
        <v>-0.41</v>
      </c>
      <c r="K25" s="26" t="s">
        <v>25</v>
      </c>
      <c r="L25" s="22" t="s">
        <v>103</v>
      </c>
    </row>
    <row r="26" spans="1:12" ht="41.4" x14ac:dyDescent="0.25">
      <c r="A26" s="21" t="s">
        <v>104</v>
      </c>
      <c r="B26" s="21" t="s">
        <v>105</v>
      </c>
      <c r="C26" s="22" t="s">
        <v>106</v>
      </c>
      <c r="D26" s="22" t="s">
        <v>107</v>
      </c>
      <c r="E26" s="23" t="s">
        <v>108</v>
      </c>
      <c r="F26" s="23" t="s">
        <v>24</v>
      </c>
      <c r="G26" s="24">
        <v>53060</v>
      </c>
      <c r="H26" s="24">
        <v>53180</v>
      </c>
      <c r="I26" s="24">
        <v>120</v>
      </c>
      <c r="J26" s="25">
        <v>0.23</v>
      </c>
      <c r="K26" s="26" t="s">
        <v>25</v>
      </c>
      <c r="L26" s="22" t="s">
        <v>109</v>
      </c>
    </row>
    <row r="27" spans="1:12" ht="31.2" x14ac:dyDescent="0.25">
      <c r="A27" s="21" t="s">
        <v>110</v>
      </c>
      <c r="B27" s="21" t="s">
        <v>111</v>
      </c>
      <c r="C27" s="22" t="s">
        <v>112</v>
      </c>
      <c r="D27" s="22" t="s">
        <v>102</v>
      </c>
      <c r="E27" s="23" t="s">
        <v>23</v>
      </c>
      <c r="F27" s="23" t="s">
        <v>24</v>
      </c>
      <c r="G27" s="24">
        <v>29100</v>
      </c>
      <c r="H27" s="24">
        <v>29200</v>
      </c>
      <c r="I27" s="24">
        <v>100</v>
      </c>
      <c r="J27" s="25">
        <v>0.34</v>
      </c>
      <c r="K27" s="26" t="s">
        <v>25</v>
      </c>
      <c r="L27" s="22" t="s">
        <v>113</v>
      </c>
    </row>
    <row r="28" spans="1:12" ht="41.4" x14ac:dyDescent="0.25">
      <c r="A28" s="21" t="s">
        <v>114</v>
      </c>
      <c r="B28" s="21" t="s">
        <v>115</v>
      </c>
      <c r="C28" s="22" t="s">
        <v>116</v>
      </c>
      <c r="D28" s="22" t="s">
        <v>35</v>
      </c>
      <c r="E28" s="23" t="s">
        <v>117</v>
      </c>
      <c r="F28" s="23" t="s">
        <v>24</v>
      </c>
      <c r="G28" s="24">
        <v>140000</v>
      </c>
      <c r="H28" s="24">
        <v>140200</v>
      </c>
      <c r="I28" s="24">
        <v>200</v>
      </c>
      <c r="J28" s="25">
        <v>0.14000000000000001</v>
      </c>
      <c r="K28" s="26" t="s">
        <v>25</v>
      </c>
      <c r="L28" s="22" t="s">
        <v>118</v>
      </c>
    </row>
    <row r="29" spans="1:12" x14ac:dyDescent="0.25">
      <c r="A29" s="27" t="s">
        <v>119</v>
      </c>
      <c r="B29" s="27" t="s">
        <v>120</v>
      </c>
      <c r="C29" s="40" t="s">
        <v>121</v>
      </c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31.2" x14ac:dyDescent="0.25">
      <c r="A30" s="21">
        <v>21</v>
      </c>
      <c r="B30" s="21" t="s">
        <v>137</v>
      </c>
      <c r="C30" s="22" t="s">
        <v>138</v>
      </c>
      <c r="D30" s="22" t="s">
        <v>35</v>
      </c>
      <c r="E30" s="23" t="s">
        <v>23</v>
      </c>
      <c r="F30" s="23" t="s">
        <v>24</v>
      </c>
      <c r="G30" s="24">
        <v>65000</v>
      </c>
      <c r="H30" s="24">
        <v>65000</v>
      </c>
      <c r="I30" s="24">
        <v>0</v>
      </c>
      <c r="J30" s="25">
        <v>0</v>
      </c>
      <c r="K30" s="26" t="s">
        <v>25</v>
      </c>
      <c r="L30" s="22" t="s">
        <v>126</v>
      </c>
    </row>
    <row r="31" spans="1:12" ht="31.2" x14ac:dyDescent="0.25">
      <c r="A31" s="21">
        <v>22</v>
      </c>
      <c r="B31" s="21" t="s">
        <v>152</v>
      </c>
      <c r="C31" s="22" t="s">
        <v>153</v>
      </c>
      <c r="D31" s="22" t="s">
        <v>35</v>
      </c>
      <c r="E31" s="23" t="s">
        <v>23</v>
      </c>
      <c r="F31" s="23" t="s">
        <v>24</v>
      </c>
      <c r="G31" s="24">
        <v>75000</v>
      </c>
      <c r="H31" s="24">
        <v>75000</v>
      </c>
      <c r="I31" s="24">
        <v>0</v>
      </c>
      <c r="J31" s="25">
        <v>0</v>
      </c>
      <c r="K31" s="26" t="s">
        <v>25</v>
      </c>
      <c r="L31" s="22" t="s">
        <v>126</v>
      </c>
    </row>
    <row r="32" spans="1:12" ht="31.2" x14ac:dyDescent="0.25">
      <c r="A32" s="21">
        <v>23</v>
      </c>
      <c r="B32" s="21" t="s">
        <v>158</v>
      </c>
      <c r="C32" s="22" t="s">
        <v>159</v>
      </c>
      <c r="D32" s="22" t="s">
        <v>35</v>
      </c>
      <c r="E32" s="23" t="s">
        <v>23</v>
      </c>
      <c r="F32" s="23" t="s">
        <v>24</v>
      </c>
      <c r="G32" s="24">
        <v>14000</v>
      </c>
      <c r="H32" s="24">
        <v>14000</v>
      </c>
      <c r="I32" s="24">
        <v>0</v>
      </c>
      <c r="J32" s="25">
        <v>0</v>
      </c>
      <c r="K32" s="26" t="s">
        <v>25</v>
      </c>
      <c r="L32" s="22" t="s">
        <v>126</v>
      </c>
    </row>
    <row r="33" spans="1:12" ht="31.2" x14ac:dyDescent="0.25">
      <c r="A33" s="21">
        <v>24</v>
      </c>
      <c r="B33" s="21" t="s">
        <v>182</v>
      </c>
      <c r="C33" s="22" t="s">
        <v>183</v>
      </c>
      <c r="D33" s="22" t="s">
        <v>35</v>
      </c>
      <c r="E33" s="23" t="s">
        <v>23</v>
      </c>
      <c r="F33" s="23" t="s">
        <v>24</v>
      </c>
      <c r="G33" s="24">
        <v>30000</v>
      </c>
      <c r="H33" s="24">
        <v>30000</v>
      </c>
      <c r="I33" s="24">
        <v>0</v>
      </c>
      <c r="J33" s="25">
        <v>0</v>
      </c>
      <c r="K33" s="26" t="s">
        <v>25</v>
      </c>
      <c r="L33" s="22" t="s">
        <v>184</v>
      </c>
    </row>
    <row r="34" spans="1:12" ht="31.2" x14ac:dyDescent="0.25">
      <c r="A34" s="21">
        <v>25</v>
      </c>
      <c r="B34" s="21" t="s">
        <v>195</v>
      </c>
      <c r="C34" s="22" t="s">
        <v>196</v>
      </c>
      <c r="D34" s="22" t="s">
        <v>35</v>
      </c>
      <c r="E34" s="23" t="s">
        <v>23</v>
      </c>
      <c r="F34" s="23" t="s">
        <v>24</v>
      </c>
      <c r="G34" s="24">
        <v>70000</v>
      </c>
      <c r="H34" s="24">
        <v>70000</v>
      </c>
      <c r="I34" s="24">
        <v>0</v>
      </c>
      <c r="J34" s="25">
        <v>0</v>
      </c>
      <c r="K34" s="26" t="s">
        <v>25</v>
      </c>
      <c r="L34" s="22" t="s">
        <v>197</v>
      </c>
    </row>
    <row r="35" spans="1:12" ht="31.2" x14ac:dyDescent="0.25">
      <c r="A35" s="21">
        <v>26</v>
      </c>
      <c r="B35" s="21" t="s">
        <v>202</v>
      </c>
      <c r="C35" s="22" t="s">
        <v>203</v>
      </c>
      <c r="D35" s="22" t="s">
        <v>35</v>
      </c>
      <c r="E35" s="23" t="s">
        <v>23</v>
      </c>
      <c r="F35" s="23" t="s">
        <v>24</v>
      </c>
      <c r="G35" s="24">
        <v>60000</v>
      </c>
      <c r="H35" s="24">
        <v>60000</v>
      </c>
      <c r="I35" s="24">
        <v>0</v>
      </c>
      <c r="J35" s="25">
        <v>0</v>
      </c>
      <c r="K35" s="26" t="s">
        <v>25</v>
      </c>
      <c r="L35" s="22" t="s">
        <v>126</v>
      </c>
    </row>
    <row r="36" spans="1:12" ht="31.2" x14ac:dyDescent="0.25">
      <c r="A36" s="21">
        <v>27</v>
      </c>
      <c r="B36" s="21" t="s">
        <v>208</v>
      </c>
      <c r="C36" s="22" t="s">
        <v>209</v>
      </c>
      <c r="D36" s="22" t="s">
        <v>35</v>
      </c>
      <c r="E36" s="23" t="s">
        <v>23</v>
      </c>
      <c r="F36" s="23" t="s">
        <v>24</v>
      </c>
      <c r="G36" s="24">
        <v>60000</v>
      </c>
      <c r="H36" s="24">
        <v>60000</v>
      </c>
      <c r="I36" s="24">
        <v>0</v>
      </c>
      <c r="J36" s="25">
        <v>0</v>
      </c>
      <c r="K36" s="26" t="s">
        <v>25</v>
      </c>
      <c r="L36" s="22" t="s">
        <v>126</v>
      </c>
    </row>
    <row r="37" spans="1:12" ht="41.4" x14ac:dyDescent="0.25">
      <c r="A37" s="21">
        <v>28</v>
      </c>
      <c r="B37" s="21" t="s">
        <v>253</v>
      </c>
      <c r="C37" s="22" t="s">
        <v>254</v>
      </c>
      <c r="D37" s="22" t="s">
        <v>35</v>
      </c>
      <c r="E37" s="23" t="s">
        <v>23</v>
      </c>
      <c r="F37" s="23" t="s">
        <v>24</v>
      </c>
      <c r="G37" s="24">
        <v>750000</v>
      </c>
      <c r="H37" s="24">
        <v>750000</v>
      </c>
      <c r="I37" s="24">
        <v>0</v>
      </c>
      <c r="J37" s="25">
        <v>0</v>
      </c>
      <c r="K37" s="26" t="s">
        <v>25</v>
      </c>
      <c r="L37" s="22" t="s">
        <v>126</v>
      </c>
    </row>
    <row r="38" spans="1:12" ht="55.2" x14ac:dyDescent="0.25">
      <c r="A38" s="21">
        <v>29</v>
      </c>
      <c r="B38" s="21" t="s">
        <v>262</v>
      </c>
      <c r="C38" s="22" t="s">
        <v>263</v>
      </c>
      <c r="D38" s="22" t="s">
        <v>35</v>
      </c>
      <c r="E38" s="23" t="s">
        <v>23</v>
      </c>
      <c r="F38" s="23" t="s">
        <v>24</v>
      </c>
      <c r="G38" s="24">
        <v>245000</v>
      </c>
      <c r="H38" s="24">
        <v>245000</v>
      </c>
      <c r="I38" s="24">
        <v>0</v>
      </c>
      <c r="J38" s="25">
        <v>0</v>
      </c>
      <c r="K38" s="26" t="s">
        <v>25</v>
      </c>
      <c r="L38" s="22" t="s">
        <v>126</v>
      </c>
    </row>
    <row r="39" spans="1:12" ht="78" x14ac:dyDescent="0.25">
      <c r="A39" s="21">
        <v>30</v>
      </c>
      <c r="B39" s="21" t="s">
        <v>274</v>
      </c>
      <c r="C39" s="22" t="s">
        <v>275</v>
      </c>
      <c r="D39" s="22" t="s">
        <v>35</v>
      </c>
      <c r="E39" s="23" t="s">
        <v>276</v>
      </c>
      <c r="F39" s="23" t="s">
        <v>24</v>
      </c>
      <c r="G39" s="24">
        <v>35000</v>
      </c>
      <c r="H39" s="24">
        <v>35000</v>
      </c>
      <c r="I39" s="24">
        <v>0</v>
      </c>
      <c r="J39" s="25">
        <v>0</v>
      </c>
      <c r="K39" s="26" t="s">
        <v>277</v>
      </c>
      <c r="L39" s="22" t="s">
        <v>278</v>
      </c>
    </row>
    <row r="40" spans="1:12" ht="78" x14ac:dyDescent="0.25">
      <c r="A40" s="21">
        <v>31</v>
      </c>
      <c r="B40" s="21" t="s">
        <v>280</v>
      </c>
      <c r="C40" s="22" t="s">
        <v>281</v>
      </c>
      <c r="D40" s="22" t="s">
        <v>35</v>
      </c>
      <c r="E40" s="23" t="s">
        <v>276</v>
      </c>
      <c r="F40" s="23" t="s">
        <v>24</v>
      </c>
      <c r="G40" s="24">
        <v>30000</v>
      </c>
      <c r="H40" s="24">
        <v>30000</v>
      </c>
      <c r="I40" s="24">
        <v>0</v>
      </c>
      <c r="J40" s="25">
        <v>0</v>
      </c>
      <c r="K40" s="26" t="s">
        <v>277</v>
      </c>
      <c r="L40" s="22" t="s">
        <v>278</v>
      </c>
    </row>
    <row r="41" spans="1:12" ht="78" x14ac:dyDescent="0.25">
      <c r="A41" s="21">
        <v>32</v>
      </c>
      <c r="B41" s="21" t="s">
        <v>283</v>
      </c>
      <c r="C41" s="22" t="s">
        <v>284</v>
      </c>
      <c r="D41" s="22" t="s">
        <v>35</v>
      </c>
      <c r="E41" s="23" t="s">
        <v>276</v>
      </c>
      <c r="F41" s="23" t="s">
        <v>24</v>
      </c>
      <c r="G41" s="24">
        <v>6090</v>
      </c>
      <c r="H41" s="24">
        <v>6090</v>
      </c>
      <c r="I41" s="24">
        <v>0</v>
      </c>
      <c r="J41" s="25">
        <v>0</v>
      </c>
      <c r="K41" s="26" t="s">
        <v>277</v>
      </c>
      <c r="L41" s="22" t="s">
        <v>278</v>
      </c>
    </row>
    <row r="42" spans="1:12" ht="78" x14ac:dyDescent="0.25">
      <c r="A42" s="21">
        <v>33</v>
      </c>
      <c r="B42" s="21" t="s">
        <v>286</v>
      </c>
      <c r="C42" s="22" t="s">
        <v>287</v>
      </c>
      <c r="D42" s="22" t="s">
        <v>35</v>
      </c>
      <c r="E42" s="23" t="s">
        <v>276</v>
      </c>
      <c r="F42" s="23" t="s">
        <v>24</v>
      </c>
      <c r="G42" s="24">
        <v>4400</v>
      </c>
      <c r="H42" s="24">
        <v>4400</v>
      </c>
      <c r="I42" s="24">
        <v>0</v>
      </c>
      <c r="J42" s="25">
        <v>0</v>
      </c>
      <c r="K42" s="26" t="s">
        <v>277</v>
      </c>
      <c r="L42" s="22" t="s">
        <v>278</v>
      </c>
    </row>
    <row r="43" spans="1:12" ht="78" x14ac:dyDescent="0.25">
      <c r="A43" s="21">
        <v>34</v>
      </c>
      <c r="B43" s="21" t="s">
        <v>289</v>
      </c>
      <c r="C43" s="22" t="s">
        <v>290</v>
      </c>
      <c r="D43" s="22" t="s">
        <v>35</v>
      </c>
      <c r="E43" s="23" t="s">
        <v>276</v>
      </c>
      <c r="F43" s="23" t="s">
        <v>24</v>
      </c>
      <c r="G43" s="24">
        <v>420</v>
      </c>
      <c r="H43" s="24">
        <v>420</v>
      </c>
      <c r="I43" s="24">
        <v>0</v>
      </c>
      <c r="J43" s="25">
        <v>0</v>
      </c>
      <c r="K43" s="26" t="s">
        <v>277</v>
      </c>
      <c r="L43" s="22" t="s">
        <v>278</v>
      </c>
    </row>
    <row r="44" spans="1:12" ht="78" x14ac:dyDescent="0.25">
      <c r="A44" s="21">
        <v>35</v>
      </c>
      <c r="B44" s="21" t="s">
        <v>292</v>
      </c>
      <c r="C44" s="22" t="s">
        <v>293</v>
      </c>
      <c r="D44" s="22" t="s">
        <v>35</v>
      </c>
      <c r="E44" s="23" t="s">
        <v>276</v>
      </c>
      <c r="F44" s="23" t="s">
        <v>24</v>
      </c>
      <c r="G44" s="24">
        <v>145</v>
      </c>
      <c r="H44" s="24">
        <v>145</v>
      </c>
      <c r="I44" s="24">
        <v>0</v>
      </c>
      <c r="J44" s="25">
        <v>0</v>
      </c>
      <c r="K44" s="26" t="s">
        <v>277</v>
      </c>
      <c r="L44" s="22" t="s">
        <v>278</v>
      </c>
    </row>
    <row r="45" spans="1:12" ht="179.4" x14ac:dyDescent="0.25">
      <c r="A45" s="21">
        <v>36</v>
      </c>
      <c r="B45" s="21" t="s">
        <v>295</v>
      </c>
      <c r="C45" s="22" t="s">
        <v>296</v>
      </c>
      <c r="D45" s="22" t="s">
        <v>297</v>
      </c>
      <c r="E45" s="23" t="s">
        <v>298</v>
      </c>
      <c r="F45" s="23" t="s">
        <v>24</v>
      </c>
      <c r="G45" s="24">
        <v>8000</v>
      </c>
      <c r="H45" s="24">
        <v>8000</v>
      </c>
      <c r="I45" s="24">
        <v>0</v>
      </c>
      <c r="J45" s="25">
        <v>0</v>
      </c>
      <c r="K45" s="26" t="s">
        <v>277</v>
      </c>
      <c r="L45" s="22" t="s">
        <v>299</v>
      </c>
    </row>
    <row r="46" spans="1:12" ht="96.6" x14ac:dyDescent="0.25">
      <c r="A46" s="21">
        <v>37</v>
      </c>
      <c r="B46" s="21" t="s">
        <v>301</v>
      </c>
      <c r="C46" s="22" t="s">
        <v>302</v>
      </c>
      <c r="D46" s="22" t="s">
        <v>303</v>
      </c>
      <c r="E46" s="23" t="s">
        <v>304</v>
      </c>
      <c r="F46" s="23" t="s">
        <v>24</v>
      </c>
      <c r="G46" s="24">
        <v>120000</v>
      </c>
      <c r="H46" s="24">
        <v>120000</v>
      </c>
      <c r="I46" s="24">
        <v>0</v>
      </c>
      <c r="J46" s="25">
        <v>0</v>
      </c>
      <c r="K46" s="26" t="s">
        <v>277</v>
      </c>
      <c r="L46" s="22" t="s">
        <v>305</v>
      </c>
    </row>
    <row r="47" spans="1:12" ht="96.6" x14ac:dyDescent="0.25">
      <c r="A47" s="21">
        <v>38</v>
      </c>
      <c r="B47" s="21" t="s">
        <v>307</v>
      </c>
      <c r="C47" s="22" t="s">
        <v>308</v>
      </c>
      <c r="D47" s="22" t="s">
        <v>309</v>
      </c>
      <c r="E47" s="23" t="s">
        <v>304</v>
      </c>
      <c r="F47" s="23" t="s">
        <v>24</v>
      </c>
      <c r="G47" s="24">
        <v>382000</v>
      </c>
      <c r="H47" s="24">
        <v>382000</v>
      </c>
      <c r="I47" s="24">
        <v>0</v>
      </c>
      <c r="J47" s="25">
        <v>0</v>
      </c>
      <c r="K47" s="26" t="s">
        <v>277</v>
      </c>
      <c r="L47" s="22" t="s">
        <v>310</v>
      </c>
    </row>
    <row r="48" spans="1:12" ht="78" x14ac:dyDescent="0.25">
      <c r="A48" s="21">
        <v>39</v>
      </c>
      <c r="B48" s="21" t="s">
        <v>312</v>
      </c>
      <c r="C48" s="22" t="s">
        <v>313</v>
      </c>
      <c r="D48" s="22" t="s">
        <v>314</v>
      </c>
      <c r="E48" s="23" t="s">
        <v>304</v>
      </c>
      <c r="F48" s="23" t="s">
        <v>24</v>
      </c>
      <c r="G48" s="24">
        <v>306000</v>
      </c>
      <c r="H48" s="24">
        <v>306000</v>
      </c>
      <c r="I48" s="24">
        <v>0</v>
      </c>
      <c r="J48" s="25">
        <v>0</v>
      </c>
      <c r="K48" s="26" t="s">
        <v>277</v>
      </c>
      <c r="L48" s="22" t="s">
        <v>315</v>
      </c>
    </row>
    <row r="49" spans="1:12" ht="78" x14ac:dyDescent="0.25">
      <c r="A49" s="21">
        <v>40</v>
      </c>
      <c r="B49" s="21" t="s">
        <v>317</v>
      </c>
      <c r="C49" s="22" t="s">
        <v>318</v>
      </c>
      <c r="D49" s="22" t="s">
        <v>319</v>
      </c>
      <c r="E49" s="23" t="s">
        <v>23</v>
      </c>
      <c r="F49" s="23" t="s">
        <v>24</v>
      </c>
      <c r="G49" s="24">
        <v>10200</v>
      </c>
      <c r="H49" s="24">
        <v>10300</v>
      </c>
      <c r="I49" s="24">
        <v>100</v>
      </c>
      <c r="J49" s="25">
        <v>0.98</v>
      </c>
      <c r="K49" s="26" t="s">
        <v>277</v>
      </c>
      <c r="L49" s="22" t="s">
        <v>320</v>
      </c>
    </row>
    <row r="50" spans="1:12" ht="82.8" x14ac:dyDescent="0.25">
      <c r="A50" s="21">
        <v>41</v>
      </c>
      <c r="B50" s="21" t="s">
        <v>322</v>
      </c>
      <c r="C50" s="22" t="s">
        <v>323</v>
      </c>
      <c r="D50" s="22" t="s">
        <v>324</v>
      </c>
      <c r="E50" s="23" t="s">
        <v>23</v>
      </c>
      <c r="F50" s="23" t="s">
        <v>24</v>
      </c>
      <c r="G50" s="24">
        <v>19100</v>
      </c>
      <c r="H50" s="24">
        <v>19200</v>
      </c>
      <c r="I50" s="24">
        <v>100</v>
      </c>
      <c r="J50" s="25">
        <v>0.52</v>
      </c>
      <c r="K50" s="26" t="s">
        <v>277</v>
      </c>
      <c r="L50" s="22" t="s">
        <v>325</v>
      </c>
    </row>
    <row r="51" spans="1:12" x14ac:dyDescent="0.25">
      <c r="A51" s="27" t="s">
        <v>326</v>
      </c>
      <c r="B51" s="27" t="s">
        <v>327</v>
      </c>
      <c r="C51" s="40" t="s">
        <v>328</v>
      </c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31.2" x14ac:dyDescent="0.25">
      <c r="A52" s="21">
        <v>42</v>
      </c>
      <c r="B52" s="21" t="s">
        <v>330</v>
      </c>
      <c r="C52" s="22" t="s">
        <v>331</v>
      </c>
      <c r="D52" s="22" t="s">
        <v>332</v>
      </c>
      <c r="E52" s="23" t="s">
        <v>298</v>
      </c>
      <c r="F52" s="23" t="s">
        <v>24</v>
      </c>
      <c r="G52" s="24">
        <v>5500</v>
      </c>
      <c r="H52" s="24">
        <v>5500</v>
      </c>
      <c r="I52" s="24">
        <v>0</v>
      </c>
      <c r="J52" s="25">
        <v>0</v>
      </c>
      <c r="K52" s="26" t="s">
        <v>25</v>
      </c>
      <c r="L52" s="22" t="s">
        <v>333</v>
      </c>
    </row>
    <row r="53" spans="1:12" ht="41.4" x14ac:dyDescent="0.25">
      <c r="A53" s="21">
        <v>43</v>
      </c>
      <c r="B53" s="21" t="s">
        <v>335</v>
      </c>
      <c r="C53" s="22" t="s">
        <v>336</v>
      </c>
      <c r="D53" s="22" t="s">
        <v>337</v>
      </c>
      <c r="E53" s="23" t="s">
        <v>338</v>
      </c>
      <c r="F53" s="23" t="s">
        <v>24</v>
      </c>
      <c r="G53" s="24">
        <v>114357</v>
      </c>
      <c r="H53" s="24">
        <v>114357</v>
      </c>
      <c r="I53" s="24">
        <v>0</v>
      </c>
      <c r="J53" s="25">
        <v>0</v>
      </c>
      <c r="K53" s="26" t="s">
        <v>25</v>
      </c>
      <c r="L53" s="22" t="s">
        <v>339</v>
      </c>
    </row>
    <row r="54" spans="1:12" ht="41.4" x14ac:dyDescent="0.25">
      <c r="A54" s="21">
        <v>44</v>
      </c>
      <c r="B54" s="21" t="s">
        <v>341</v>
      </c>
      <c r="C54" s="22" t="s">
        <v>342</v>
      </c>
      <c r="D54" s="22" t="s">
        <v>343</v>
      </c>
      <c r="E54" s="23" t="s">
        <v>344</v>
      </c>
      <c r="F54" s="23" t="s">
        <v>24</v>
      </c>
      <c r="G54" s="24">
        <v>199833</v>
      </c>
      <c r="H54" s="24">
        <v>199667</v>
      </c>
      <c r="I54" s="24">
        <v>-166</v>
      </c>
      <c r="J54" s="25">
        <v>-0.08</v>
      </c>
      <c r="K54" s="26" t="s">
        <v>25</v>
      </c>
      <c r="L54" s="22" t="s">
        <v>345</v>
      </c>
    </row>
    <row r="55" spans="1:12" ht="41.4" x14ac:dyDescent="0.25">
      <c r="A55" s="21">
        <v>45</v>
      </c>
      <c r="B55" s="21" t="s">
        <v>347</v>
      </c>
      <c r="C55" s="22" t="s">
        <v>348</v>
      </c>
      <c r="D55" s="22" t="s">
        <v>343</v>
      </c>
      <c r="E55" s="23" t="s">
        <v>344</v>
      </c>
      <c r="F55" s="23" t="s">
        <v>24</v>
      </c>
      <c r="G55" s="24">
        <v>246680</v>
      </c>
      <c r="H55" s="24">
        <v>246680</v>
      </c>
      <c r="I55" s="24">
        <v>0</v>
      </c>
      <c r="J55" s="25">
        <v>0</v>
      </c>
      <c r="K55" s="26" t="s">
        <v>25</v>
      </c>
      <c r="L55" s="22" t="s">
        <v>349</v>
      </c>
    </row>
    <row r="56" spans="1:12" x14ac:dyDescent="0.25">
      <c r="A56" s="27" t="s">
        <v>350</v>
      </c>
      <c r="B56" s="27" t="s">
        <v>351</v>
      </c>
      <c r="C56" s="40" t="s">
        <v>352</v>
      </c>
      <c r="D56" s="40"/>
      <c r="E56" s="40"/>
      <c r="F56" s="40"/>
      <c r="G56" s="40"/>
      <c r="H56" s="40"/>
      <c r="I56" s="40"/>
      <c r="J56" s="40"/>
      <c r="K56" s="40"/>
      <c r="L56" s="40"/>
    </row>
    <row r="57" spans="1:12" ht="31.2" x14ac:dyDescent="0.25">
      <c r="A57" s="21">
        <v>46</v>
      </c>
      <c r="B57" s="21" t="s">
        <v>354</v>
      </c>
      <c r="C57" s="22" t="s">
        <v>355</v>
      </c>
      <c r="D57" s="22" t="s">
        <v>356</v>
      </c>
      <c r="E57" s="23" t="s">
        <v>357</v>
      </c>
      <c r="F57" s="23" t="s">
        <v>24</v>
      </c>
      <c r="G57" s="24">
        <v>97527</v>
      </c>
      <c r="H57" s="24">
        <v>97527</v>
      </c>
      <c r="I57" s="24">
        <v>0</v>
      </c>
      <c r="J57" s="25">
        <v>0</v>
      </c>
      <c r="K57" s="26" t="s">
        <v>25</v>
      </c>
      <c r="L57" s="22" t="s">
        <v>358</v>
      </c>
    </row>
    <row r="58" spans="1:12" ht="41.4" x14ac:dyDescent="0.25">
      <c r="A58" s="21">
        <v>47</v>
      </c>
      <c r="B58" s="21" t="s">
        <v>360</v>
      </c>
      <c r="C58" s="22" t="s">
        <v>361</v>
      </c>
      <c r="D58" s="22" t="s">
        <v>362</v>
      </c>
      <c r="E58" s="23" t="s">
        <v>23</v>
      </c>
      <c r="F58" s="23" t="s">
        <v>24</v>
      </c>
      <c r="G58" s="24">
        <v>17250</v>
      </c>
      <c r="H58" s="24">
        <v>17500</v>
      </c>
      <c r="I58" s="24">
        <v>250</v>
      </c>
      <c r="J58" s="25">
        <v>1.45</v>
      </c>
      <c r="K58" s="26" t="s">
        <v>25</v>
      </c>
      <c r="L58" s="22" t="s">
        <v>363</v>
      </c>
    </row>
    <row r="59" spans="1:12" ht="55.2" x14ac:dyDescent="0.25">
      <c r="A59" s="21">
        <v>48</v>
      </c>
      <c r="B59" s="21" t="s">
        <v>365</v>
      </c>
      <c r="C59" s="22" t="s">
        <v>366</v>
      </c>
      <c r="D59" s="22" t="s">
        <v>367</v>
      </c>
      <c r="E59" s="23" t="s">
        <v>368</v>
      </c>
      <c r="F59" s="23" t="s">
        <v>24</v>
      </c>
      <c r="G59" s="24">
        <v>313750</v>
      </c>
      <c r="H59" s="24">
        <v>314250</v>
      </c>
      <c r="I59" s="24">
        <v>500</v>
      </c>
      <c r="J59" s="25">
        <v>0.16</v>
      </c>
      <c r="K59" s="26" t="s">
        <v>25</v>
      </c>
      <c r="L59" s="22" t="s">
        <v>126</v>
      </c>
    </row>
    <row r="60" spans="1:12" ht="55.2" x14ac:dyDescent="0.25">
      <c r="A60" s="21">
        <v>49</v>
      </c>
      <c r="B60" s="21" t="s">
        <v>370</v>
      </c>
      <c r="C60" s="22" t="s">
        <v>371</v>
      </c>
      <c r="D60" s="22" t="s">
        <v>367</v>
      </c>
      <c r="E60" s="23" t="s">
        <v>368</v>
      </c>
      <c r="F60" s="23" t="s">
        <v>24</v>
      </c>
      <c r="G60" s="24">
        <v>349375</v>
      </c>
      <c r="H60" s="24">
        <v>347500</v>
      </c>
      <c r="I60" s="24">
        <v>-1875</v>
      </c>
      <c r="J60" s="25">
        <v>-0.54</v>
      </c>
      <c r="K60" s="26" t="s">
        <v>25</v>
      </c>
      <c r="L60" s="22" t="s">
        <v>126</v>
      </c>
    </row>
    <row r="61" spans="1:12" ht="69" x14ac:dyDescent="0.25">
      <c r="A61" s="21">
        <v>50</v>
      </c>
      <c r="B61" s="21" t="s">
        <v>377</v>
      </c>
      <c r="C61" s="22" t="s">
        <v>378</v>
      </c>
      <c r="D61" s="22" t="s">
        <v>379</v>
      </c>
      <c r="E61" s="23" t="s">
        <v>380</v>
      </c>
      <c r="F61" s="23" t="s">
        <v>24</v>
      </c>
      <c r="G61" s="24">
        <v>1600</v>
      </c>
      <c r="H61" s="24">
        <v>1600</v>
      </c>
      <c r="I61" s="24">
        <v>0</v>
      </c>
      <c r="J61" s="25">
        <v>0</v>
      </c>
      <c r="K61" s="26" t="s">
        <v>25</v>
      </c>
      <c r="L61" s="22" t="s">
        <v>381</v>
      </c>
    </row>
    <row r="62" spans="1:12" ht="41.4" x14ac:dyDescent="0.25">
      <c r="A62" s="21">
        <v>51</v>
      </c>
      <c r="B62" s="21" t="s">
        <v>383</v>
      </c>
      <c r="C62" s="22" t="s">
        <v>384</v>
      </c>
      <c r="D62" s="22" t="s">
        <v>385</v>
      </c>
      <c r="E62" s="23" t="s">
        <v>386</v>
      </c>
      <c r="F62" s="23" t="s">
        <v>24</v>
      </c>
      <c r="G62" s="24">
        <v>59400</v>
      </c>
      <c r="H62" s="24">
        <v>59300</v>
      </c>
      <c r="I62" s="24">
        <v>-100</v>
      </c>
      <c r="J62" s="25">
        <v>-0.17</v>
      </c>
      <c r="K62" s="26" t="s">
        <v>25</v>
      </c>
      <c r="L62" s="22" t="s">
        <v>387</v>
      </c>
    </row>
    <row r="63" spans="1:12" ht="62.4" x14ac:dyDescent="0.25">
      <c r="A63" s="21">
        <v>52</v>
      </c>
      <c r="B63" s="21" t="s">
        <v>389</v>
      </c>
      <c r="C63" s="22" t="s">
        <v>390</v>
      </c>
      <c r="D63" s="22" t="s">
        <v>391</v>
      </c>
      <c r="E63" s="23" t="s">
        <v>392</v>
      </c>
      <c r="F63" s="23" t="s">
        <v>24</v>
      </c>
      <c r="G63" s="24">
        <v>32912</v>
      </c>
      <c r="H63" s="24">
        <v>29997</v>
      </c>
      <c r="I63" s="24">
        <v>-2915</v>
      </c>
      <c r="J63" s="25">
        <v>-8.86</v>
      </c>
      <c r="K63" s="26" t="s">
        <v>393</v>
      </c>
      <c r="L63" s="22" t="s">
        <v>394</v>
      </c>
    </row>
    <row r="64" spans="1:12" ht="110.4" x14ac:dyDescent="0.25">
      <c r="A64" s="21">
        <v>53</v>
      </c>
      <c r="B64" s="21" t="s">
        <v>396</v>
      </c>
      <c r="C64" s="22" t="s">
        <v>397</v>
      </c>
      <c r="D64" s="22" t="s">
        <v>398</v>
      </c>
      <c r="E64" s="23" t="s">
        <v>368</v>
      </c>
      <c r="F64" s="23" t="s">
        <v>24</v>
      </c>
      <c r="G64" s="24">
        <v>5250</v>
      </c>
      <c r="H64" s="24">
        <v>5250</v>
      </c>
      <c r="I64" s="24">
        <v>0</v>
      </c>
      <c r="J64" s="25">
        <v>0</v>
      </c>
      <c r="K64" s="26" t="s">
        <v>399</v>
      </c>
      <c r="L64" s="22" t="s">
        <v>400</v>
      </c>
    </row>
    <row r="65" spans="1:12" x14ac:dyDescent="0.25">
      <c r="A65" s="27" t="s">
        <v>401</v>
      </c>
      <c r="B65" s="27" t="s">
        <v>402</v>
      </c>
      <c r="C65" s="40" t="s">
        <v>403</v>
      </c>
      <c r="D65" s="40"/>
      <c r="E65" s="40"/>
      <c r="F65" s="40"/>
      <c r="G65" s="40"/>
      <c r="H65" s="40"/>
      <c r="I65" s="40"/>
      <c r="J65" s="40"/>
      <c r="K65" s="40"/>
      <c r="L65" s="40"/>
    </row>
    <row r="66" spans="1:12" ht="78" x14ac:dyDescent="0.25">
      <c r="A66" s="21">
        <v>54</v>
      </c>
      <c r="B66" s="21" t="s">
        <v>405</v>
      </c>
      <c r="C66" s="22" t="s">
        <v>406</v>
      </c>
      <c r="D66" s="22" t="s">
        <v>407</v>
      </c>
      <c r="E66" s="23" t="s">
        <v>408</v>
      </c>
      <c r="F66" s="23" t="s">
        <v>125</v>
      </c>
      <c r="G66" s="24">
        <v>123</v>
      </c>
      <c r="H66" s="24">
        <v>123</v>
      </c>
      <c r="I66" s="24">
        <v>0</v>
      </c>
      <c r="J66" s="25">
        <v>0</v>
      </c>
      <c r="K66" s="26" t="s">
        <v>277</v>
      </c>
      <c r="L66" s="22" t="s">
        <v>409</v>
      </c>
    </row>
    <row r="67" spans="1:12" ht="78" x14ac:dyDescent="0.25">
      <c r="A67" s="21">
        <v>55</v>
      </c>
      <c r="B67" s="21" t="s">
        <v>411</v>
      </c>
      <c r="C67" s="22" t="s">
        <v>412</v>
      </c>
      <c r="D67" s="22" t="s">
        <v>413</v>
      </c>
      <c r="E67" s="23" t="s">
        <v>408</v>
      </c>
      <c r="F67" s="23" t="s">
        <v>125</v>
      </c>
      <c r="G67" s="24">
        <v>2190</v>
      </c>
      <c r="H67" s="24">
        <v>2190</v>
      </c>
      <c r="I67" s="24">
        <v>0</v>
      </c>
      <c r="J67" s="25">
        <v>0</v>
      </c>
      <c r="K67" s="26" t="s">
        <v>277</v>
      </c>
      <c r="L67" s="22" t="s">
        <v>414</v>
      </c>
    </row>
    <row r="68" spans="1:12" ht="78" x14ac:dyDescent="0.25">
      <c r="A68" s="21">
        <v>56</v>
      </c>
      <c r="B68" s="21" t="s">
        <v>416</v>
      </c>
      <c r="C68" s="22" t="s">
        <v>417</v>
      </c>
      <c r="D68" s="22" t="s">
        <v>418</v>
      </c>
      <c r="E68" s="23" t="s">
        <v>408</v>
      </c>
      <c r="F68" s="23" t="s">
        <v>125</v>
      </c>
      <c r="G68" s="24">
        <v>47</v>
      </c>
      <c r="H68" s="24">
        <v>47</v>
      </c>
      <c r="I68" s="24">
        <v>0</v>
      </c>
      <c r="J68" s="25">
        <v>0</v>
      </c>
      <c r="K68" s="26" t="s">
        <v>277</v>
      </c>
      <c r="L68" s="22" t="s">
        <v>419</v>
      </c>
    </row>
    <row r="69" spans="1:12" ht="82.8" x14ac:dyDescent="0.25">
      <c r="A69" s="21">
        <v>57</v>
      </c>
      <c r="B69" s="21" t="s">
        <v>421</v>
      </c>
      <c r="C69" s="22" t="s">
        <v>422</v>
      </c>
      <c r="D69" s="22" t="s">
        <v>423</v>
      </c>
      <c r="E69" s="23" t="s">
        <v>408</v>
      </c>
      <c r="F69" s="23" t="s">
        <v>125</v>
      </c>
      <c r="G69" s="24">
        <v>535</v>
      </c>
      <c r="H69" s="24">
        <v>535</v>
      </c>
      <c r="I69" s="24">
        <v>0</v>
      </c>
      <c r="J69" s="25">
        <v>0</v>
      </c>
      <c r="K69" s="26" t="s">
        <v>277</v>
      </c>
      <c r="L69" s="22" t="s">
        <v>424</v>
      </c>
    </row>
    <row r="70" spans="1:12" ht="78" x14ac:dyDescent="0.25">
      <c r="A70" s="21">
        <v>58</v>
      </c>
      <c r="B70" s="21" t="s">
        <v>426</v>
      </c>
      <c r="C70" s="22" t="s">
        <v>427</v>
      </c>
      <c r="D70" s="22" t="s">
        <v>428</v>
      </c>
      <c r="E70" s="23" t="s">
        <v>408</v>
      </c>
      <c r="F70" s="23" t="s">
        <v>125</v>
      </c>
      <c r="G70" s="24">
        <v>355</v>
      </c>
      <c r="H70" s="24">
        <v>355</v>
      </c>
      <c r="I70" s="24">
        <v>0</v>
      </c>
      <c r="J70" s="25">
        <v>0</v>
      </c>
      <c r="K70" s="26" t="s">
        <v>277</v>
      </c>
      <c r="L70" s="22" t="s">
        <v>429</v>
      </c>
    </row>
    <row r="71" spans="1:12" ht="78" x14ac:dyDescent="0.25">
      <c r="A71" s="21">
        <v>59</v>
      </c>
      <c r="B71" s="21" t="s">
        <v>431</v>
      </c>
      <c r="C71" s="22" t="s">
        <v>432</v>
      </c>
      <c r="D71" s="22" t="s">
        <v>433</v>
      </c>
      <c r="E71" s="23" t="s">
        <v>408</v>
      </c>
      <c r="F71" s="23" t="s">
        <v>125</v>
      </c>
      <c r="G71" s="24">
        <v>350</v>
      </c>
      <c r="H71" s="24">
        <v>350</v>
      </c>
      <c r="I71" s="24">
        <v>0</v>
      </c>
      <c r="J71" s="25">
        <v>0</v>
      </c>
      <c r="K71" s="26" t="s">
        <v>277</v>
      </c>
      <c r="L71" s="22" t="s">
        <v>434</v>
      </c>
    </row>
    <row r="72" spans="1:12" ht="78" x14ac:dyDescent="0.25">
      <c r="A72" s="21">
        <v>60</v>
      </c>
      <c r="B72" s="21" t="s">
        <v>436</v>
      </c>
      <c r="C72" s="22" t="s">
        <v>437</v>
      </c>
      <c r="D72" s="22" t="s">
        <v>438</v>
      </c>
      <c r="E72" s="23" t="s">
        <v>408</v>
      </c>
      <c r="F72" s="23" t="s">
        <v>125</v>
      </c>
      <c r="G72" s="24">
        <v>54</v>
      </c>
      <c r="H72" s="24">
        <v>54</v>
      </c>
      <c r="I72" s="24">
        <v>0</v>
      </c>
      <c r="J72" s="25">
        <v>0</v>
      </c>
      <c r="K72" s="26" t="s">
        <v>277</v>
      </c>
      <c r="L72" s="22" t="s">
        <v>439</v>
      </c>
    </row>
    <row r="73" spans="1:12" ht="82.8" x14ac:dyDescent="0.25">
      <c r="A73" s="21">
        <v>61</v>
      </c>
      <c r="B73" s="21" t="s">
        <v>441</v>
      </c>
      <c r="C73" s="22" t="s">
        <v>442</v>
      </c>
      <c r="D73" s="22" t="s">
        <v>443</v>
      </c>
      <c r="E73" s="23" t="s">
        <v>408</v>
      </c>
      <c r="F73" s="23" t="s">
        <v>125</v>
      </c>
      <c r="G73" s="24">
        <v>1200</v>
      </c>
      <c r="H73" s="24">
        <v>1200</v>
      </c>
      <c r="I73" s="24">
        <v>0</v>
      </c>
      <c r="J73" s="25">
        <v>0</v>
      </c>
      <c r="K73" s="26" t="s">
        <v>277</v>
      </c>
      <c r="L73" s="22" t="s">
        <v>444</v>
      </c>
    </row>
    <row r="74" spans="1:12" x14ac:dyDescent="0.25">
      <c r="A74" s="27" t="s">
        <v>449</v>
      </c>
      <c r="B74" s="27" t="s">
        <v>450</v>
      </c>
      <c r="C74" s="40" t="s">
        <v>451</v>
      </c>
      <c r="D74" s="40"/>
      <c r="E74" s="40"/>
      <c r="F74" s="40"/>
      <c r="G74" s="40"/>
      <c r="H74" s="40"/>
      <c r="I74" s="40"/>
      <c r="J74" s="40"/>
      <c r="K74" s="40"/>
      <c r="L74" s="40"/>
    </row>
    <row r="75" spans="1:12" ht="110.4" x14ac:dyDescent="0.25">
      <c r="A75" s="21">
        <v>62</v>
      </c>
      <c r="B75" s="21" t="s">
        <v>453</v>
      </c>
      <c r="C75" s="22" t="s">
        <v>454</v>
      </c>
      <c r="D75" s="22" t="s">
        <v>455</v>
      </c>
      <c r="E75" s="23" t="s">
        <v>456</v>
      </c>
      <c r="F75" s="23" t="s">
        <v>24</v>
      </c>
      <c r="G75" s="24">
        <v>39000</v>
      </c>
      <c r="H75" s="24">
        <v>39000</v>
      </c>
      <c r="I75" s="24">
        <v>0</v>
      </c>
      <c r="J75" s="25">
        <v>0</v>
      </c>
      <c r="K75" s="26" t="s">
        <v>277</v>
      </c>
      <c r="L75" s="22" t="s">
        <v>457</v>
      </c>
    </row>
    <row r="76" spans="1:12" ht="110.4" x14ac:dyDescent="0.25">
      <c r="A76" s="21">
        <v>63</v>
      </c>
      <c r="B76" s="21" t="s">
        <v>459</v>
      </c>
      <c r="C76" s="22" t="s">
        <v>460</v>
      </c>
      <c r="D76" s="22" t="s">
        <v>455</v>
      </c>
      <c r="E76" s="23" t="s">
        <v>461</v>
      </c>
      <c r="F76" s="23" t="s">
        <v>24</v>
      </c>
      <c r="G76" s="24">
        <v>199100</v>
      </c>
      <c r="H76" s="24">
        <v>199100</v>
      </c>
      <c r="I76" s="24">
        <v>0</v>
      </c>
      <c r="J76" s="25">
        <v>0</v>
      </c>
      <c r="K76" s="26" t="s">
        <v>277</v>
      </c>
      <c r="L76" s="22" t="s">
        <v>457</v>
      </c>
    </row>
    <row r="77" spans="1:12" ht="110.4" x14ac:dyDescent="0.25">
      <c r="A77" s="21">
        <v>64</v>
      </c>
      <c r="B77" s="21" t="s">
        <v>463</v>
      </c>
      <c r="C77" s="22" t="s">
        <v>464</v>
      </c>
      <c r="D77" s="22" t="s">
        <v>455</v>
      </c>
      <c r="E77" s="23" t="s">
        <v>456</v>
      </c>
      <c r="F77" s="23" t="s">
        <v>24</v>
      </c>
      <c r="G77" s="24">
        <v>49000</v>
      </c>
      <c r="H77" s="24">
        <v>49000</v>
      </c>
      <c r="I77" s="24">
        <v>0</v>
      </c>
      <c r="J77" s="25">
        <v>0</v>
      </c>
      <c r="K77" s="26" t="s">
        <v>277</v>
      </c>
      <c r="L77" s="22" t="s">
        <v>126</v>
      </c>
    </row>
    <row r="78" spans="1:12" ht="110.4" x14ac:dyDescent="0.25">
      <c r="A78" s="21">
        <v>65</v>
      </c>
      <c r="B78" s="21" t="s">
        <v>466</v>
      </c>
      <c r="C78" s="22" t="s">
        <v>467</v>
      </c>
      <c r="D78" s="22" t="s">
        <v>455</v>
      </c>
      <c r="E78" s="23" t="s">
        <v>456</v>
      </c>
      <c r="F78" s="23" t="s">
        <v>24</v>
      </c>
      <c r="G78" s="24">
        <v>47000</v>
      </c>
      <c r="H78" s="24">
        <v>47000</v>
      </c>
      <c r="I78" s="24">
        <v>0</v>
      </c>
      <c r="J78" s="25">
        <v>0</v>
      </c>
      <c r="K78" s="26" t="s">
        <v>277</v>
      </c>
      <c r="L78" s="22" t="s">
        <v>126</v>
      </c>
    </row>
    <row r="79" spans="1:12" ht="110.4" x14ac:dyDescent="0.25">
      <c r="A79" s="21">
        <v>66</v>
      </c>
      <c r="B79" s="21" t="s">
        <v>469</v>
      </c>
      <c r="C79" s="22" t="s">
        <v>470</v>
      </c>
      <c r="D79" s="22" t="s">
        <v>455</v>
      </c>
      <c r="E79" s="23" t="s">
        <v>456</v>
      </c>
      <c r="F79" s="23" t="s">
        <v>24</v>
      </c>
      <c r="G79" s="24">
        <v>42400</v>
      </c>
      <c r="H79" s="24">
        <v>42400</v>
      </c>
      <c r="I79" s="24">
        <v>0</v>
      </c>
      <c r="J79" s="25">
        <v>0</v>
      </c>
      <c r="K79" s="26" t="s">
        <v>277</v>
      </c>
      <c r="L79" s="22" t="s">
        <v>126</v>
      </c>
    </row>
    <row r="80" spans="1:12" ht="110.4" x14ac:dyDescent="0.25">
      <c r="A80" s="21">
        <v>67</v>
      </c>
      <c r="B80" s="21" t="s">
        <v>472</v>
      </c>
      <c r="C80" s="22" t="s">
        <v>473</v>
      </c>
      <c r="D80" s="22" t="s">
        <v>455</v>
      </c>
      <c r="E80" s="23" t="s">
        <v>456</v>
      </c>
      <c r="F80" s="23" t="s">
        <v>24</v>
      </c>
      <c r="G80" s="24">
        <v>45900</v>
      </c>
      <c r="H80" s="24">
        <v>45900</v>
      </c>
      <c r="I80" s="24">
        <v>0</v>
      </c>
      <c r="J80" s="25">
        <v>0</v>
      </c>
      <c r="K80" s="26" t="s">
        <v>277</v>
      </c>
      <c r="L80" s="22" t="s">
        <v>126</v>
      </c>
    </row>
    <row r="81" spans="1:12" ht="110.4" x14ac:dyDescent="0.25">
      <c r="A81" s="21">
        <v>68</v>
      </c>
      <c r="B81" s="21" t="s">
        <v>475</v>
      </c>
      <c r="C81" s="22" t="s">
        <v>476</v>
      </c>
      <c r="D81" s="22" t="s">
        <v>455</v>
      </c>
      <c r="E81" s="23" t="s">
        <v>456</v>
      </c>
      <c r="F81" s="23" t="s">
        <v>24</v>
      </c>
      <c r="G81" s="24">
        <v>231000</v>
      </c>
      <c r="H81" s="24">
        <v>231000</v>
      </c>
      <c r="I81" s="24">
        <v>0</v>
      </c>
      <c r="J81" s="25">
        <v>0</v>
      </c>
      <c r="K81" s="26" t="s">
        <v>277</v>
      </c>
      <c r="L81" s="22" t="s">
        <v>126</v>
      </c>
    </row>
    <row r="82" spans="1:12" ht="110.4" x14ac:dyDescent="0.25">
      <c r="A82" s="21">
        <v>69</v>
      </c>
      <c r="B82" s="21" t="s">
        <v>478</v>
      </c>
      <c r="C82" s="22" t="s">
        <v>479</v>
      </c>
      <c r="D82" s="22" t="s">
        <v>455</v>
      </c>
      <c r="E82" s="23" t="s">
        <v>456</v>
      </c>
      <c r="F82" s="23" t="s">
        <v>24</v>
      </c>
      <c r="G82" s="24">
        <v>324000</v>
      </c>
      <c r="H82" s="24">
        <v>324000</v>
      </c>
      <c r="I82" s="24">
        <v>0</v>
      </c>
      <c r="J82" s="25">
        <v>0</v>
      </c>
      <c r="K82" s="26" t="s">
        <v>277</v>
      </c>
      <c r="L82" s="22" t="s">
        <v>126</v>
      </c>
    </row>
    <row r="83" spans="1:12" ht="110.4" x14ac:dyDescent="0.25">
      <c r="A83" s="21">
        <v>70</v>
      </c>
      <c r="B83" s="21" t="s">
        <v>481</v>
      </c>
      <c r="C83" s="22" t="s">
        <v>482</v>
      </c>
      <c r="D83" s="22" t="s">
        <v>455</v>
      </c>
      <c r="E83" s="23" t="s">
        <v>456</v>
      </c>
      <c r="F83" s="23" t="s">
        <v>24</v>
      </c>
      <c r="G83" s="24">
        <v>81800</v>
      </c>
      <c r="H83" s="24">
        <v>81800</v>
      </c>
      <c r="I83" s="24">
        <v>0</v>
      </c>
      <c r="J83" s="25">
        <v>0</v>
      </c>
      <c r="K83" s="26" t="s">
        <v>277</v>
      </c>
      <c r="L83" s="22" t="s">
        <v>126</v>
      </c>
    </row>
    <row r="84" spans="1:12" ht="78" x14ac:dyDescent="0.25">
      <c r="A84" s="21">
        <v>71</v>
      </c>
      <c r="B84" s="21" t="s">
        <v>484</v>
      </c>
      <c r="C84" s="22" t="s">
        <v>454</v>
      </c>
      <c r="D84" s="22" t="s">
        <v>485</v>
      </c>
      <c r="E84" s="23" t="s">
        <v>456</v>
      </c>
      <c r="F84" s="23" t="s">
        <v>24</v>
      </c>
      <c r="G84" s="24">
        <v>70000</v>
      </c>
      <c r="H84" s="24">
        <v>70000</v>
      </c>
      <c r="I84" s="24">
        <v>0</v>
      </c>
      <c r="J84" s="25">
        <v>0</v>
      </c>
      <c r="K84" s="26" t="s">
        <v>277</v>
      </c>
      <c r="L84" s="22" t="s">
        <v>486</v>
      </c>
    </row>
    <row r="85" spans="1:12" ht="78" x14ac:dyDescent="0.25">
      <c r="A85" s="21">
        <v>72</v>
      </c>
      <c r="B85" s="21" t="s">
        <v>488</v>
      </c>
      <c r="C85" s="22" t="s">
        <v>460</v>
      </c>
      <c r="D85" s="22" t="s">
        <v>485</v>
      </c>
      <c r="E85" s="23" t="s">
        <v>461</v>
      </c>
      <c r="F85" s="23" t="s">
        <v>24</v>
      </c>
      <c r="G85" s="24">
        <v>900000</v>
      </c>
      <c r="H85" s="24">
        <v>900000</v>
      </c>
      <c r="I85" s="24">
        <v>0</v>
      </c>
      <c r="J85" s="25">
        <v>0</v>
      </c>
      <c r="K85" s="26" t="s">
        <v>277</v>
      </c>
      <c r="L85" s="22" t="s">
        <v>489</v>
      </c>
    </row>
    <row r="86" spans="1:12" ht="78" x14ac:dyDescent="0.25">
      <c r="A86" s="21">
        <v>73</v>
      </c>
      <c r="B86" s="21" t="s">
        <v>491</v>
      </c>
      <c r="C86" s="22" t="s">
        <v>464</v>
      </c>
      <c r="D86" s="22" t="s">
        <v>485</v>
      </c>
      <c r="E86" s="23" t="s">
        <v>456</v>
      </c>
      <c r="F86" s="23" t="s">
        <v>24</v>
      </c>
      <c r="G86" s="24">
        <v>100000</v>
      </c>
      <c r="H86" s="24">
        <v>100000</v>
      </c>
      <c r="I86" s="24">
        <v>0</v>
      </c>
      <c r="J86" s="25">
        <v>0</v>
      </c>
      <c r="K86" s="26" t="s">
        <v>277</v>
      </c>
      <c r="L86" s="22" t="s">
        <v>492</v>
      </c>
    </row>
    <row r="87" spans="1:12" ht="78" x14ac:dyDescent="0.25">
      <c r="A87" s="21">
        <v>74</v>
      </c>
      <c r="B87" s="21" t="s">
        <v>494</v>
      </c>
      <c r="C87" s="22" t="s">
        <v>467</v>
      </c>
      <c r="D87" s="22" t="s">
        <v>485</v>
      </c>
      <c r="E87" s="23" t="s">
        <v>456</v>
      </c>
      <c r="F87" s="23" t="s">
        <v>24</v>
      </c>
      <c r="G87" s="24">
        <v>100000</v>
      </c>
      <c r="H87" s="24">
        <v>100000</v>
      </c>
      <c r="I87" s="24">
        <v>0</v>
      </c>
      <c r="J87" s="25">
        <v>0</v>
      </c>
      <c r="K87" s="26" t="s">
        <v>277</v>
      </c>
      <c r="L87" s="22" t="s">
        <v>486</v>
      </c>
    </row>
    <row r="88" spans="1:12" ht="96.6" x14ac:dyDescent="0.25">
      <c r="A88" s="21">
        <v>75</v>
      </c>
      <c r="B88" s="21" t="s">
        <v>496</v>
      </c>
      <c r="C88" s="22" t="s">
        <v>470</v>
      </c>
      <c r="D88" s="22" t="s">
        <v>485</v>
      </c>
      <c r="E88" s="23" t="s">
        <v>456</v>
      </c>
      <c r="F88" s="23" t="s">
        <v>24</v>
      </c>
      <c r="G88" s="24">
        <v>150000</v>
      </c>
      <c r="H88" s="24">
        <v>150000</v>
      </c>
      <c r="I88" s="24">
        <v>0</v>
      </c>
      <c r="J88" s="25">
        <v>0</v>
      </c>
      <c r="K88" s="26" t="s">
        <v>277</v>
      </c>
      <c r="L88" s="22" t="s">
        <v>497</v>
      </c>
    </row>
    <row r="89" spans="1:12" ht="78" x14ac:dyDescent="0.25">
      <c r="A89" s="21">
        <v>76</v>
      </c>
      <c r="B89" s="21" t="s">
        <v>499</v>
      </c>
      <c r="C89" s="22" t="s">
        <v>473</v>
      </c>
      <c r="D89" s="22" t="s">
        <v>485</v>
      </c>
      <c r="E89" s="23" t="s">
        <v>456</v>
      </c>
      <c r="F89" s="23" t="s">
        <v>24</v>
      </c>
      <c r="G89" s="24">
        <v>60000</v>
      </c>
      <c r="H89" s="24">
        <v>60000</v>
      </c>
      <c r="I89" s="24">
        <v>0</v>
      </c>
      <c r="J89" s="25">
        <v>0</v>
      </c>
      <c r="K89" s="26" t="s">
        <v>277</v>
      </c>
      <c r="L89" s="22" t="s">
        <v>486</v>
      </c>
    </row>
    <row r="90" spans="1:12" ht="78" x14ac:dyDescent="0.25">
      <c r="A90" s="21">
        <v>77</v>
      </c>
      <c r="B90" s="21" t="s">
        <v>501</v>
      </c>
      <c r="C90" s="22" t="s">
        <v>476</v>
      </c>
      <c r="D90" s="22" t="s">
        <v>485</v>
      </c>
      <c r="E90" s="23" t="s">
        <v>456</v>
      </c>
      <c r="F90" s="23" t="s">
        <v>24</v>
      </c>
      <c r="G90" s="24">
        <v>340000</v>
      </c>
      <c r="H90" s="24">
        <v>340000</v>
      </c>
      <c r="I90" s="24">
        <v>0</v>
      </c>
      <c r="J90" s="25">
        <v>0</v>
      </c>
      <c r="K90" s="26" t="s">
        <v>277</v>
      </c>
      <c r="L90" s="22" t="s">
        <v>486</v>
      </c>
    </row>
    <row r="91" spans="1:12" ht="78" x14ac:dyDescent="0.25">
      <c r="A91" s="21">
        <v>78</v>
      </c>
      <c r="B91" s="21" t="s">
        <v>503</v>
      </c>
      <c r="C91" s="22" t="s">
        <v>479</v>
      </c>
      <c r="D91" s="22" t="s">
        <v>485</v>
      </c>
      <c r="E91" s="23" t="s">
        <v>456</v>
      </c>
      <c r="F91" s="23" t="s">
        <v>24</v>
      </c>
      <c r="G91" s="24">
        <v>400000</v>
      </c>
      <c r="H91" s="24">
        <v>400000</v>
      </c>
      <c r="I91" s="24">
        <v>0</v>
      </c>
      <c r="J91" s="25">
        <v>0</v>
      </c>
      <c r="K91" s="26" t="s">
        <v>277</v>
      </c>
      <c r="L91" s="22" t="s">
        <v>486</v>
      </c>
    </row>
    <row r="92" spans="1:12" ht="78" x14ac:dyDescent="0.25">
      <c r="A92" s="21">
        <v>79</v>
      </c>
      <c r="B92" s="21" t="s">
        <v>505</v>
      </c>
      <c r="C92" s="22" t="s">
        <v>482</v>
      </c>
      <c r="D92" s="22" t="s">
        <v>485</v>
      </c>
      <c r="E92" s="23" t="s">
        <v>456</v>
      </c>
      <c r="F92" s="23" t="s">
        <v>24</v>
      </c>
      <c r="G92" s="24">
        <v>100000</v>
      </c>
      <c r="H92" s="24">
        <v>100000</v>
      </c>
      <c r="I92" s="24">
        <v>0</v>
      </c>
      <c r="J92" s="25">
        <v>0</v>
      </c>
      <c r="K92" s="26" t="s">
        <v>277</v>
      </c>
      <c r="L92" s="22" t="s">
        <v>486</v>
      </c>
    </row>
    <row r="93" spans="1:12" ht="78" x14ac:dyDescent="0.25">
      <c r="A93" s="21">
        <v>80</v>
      </c>
      <c r="B93" s="21" t="s">
        <v>507</v>
      </c>
      <c r="C93" s="22" t="s">
        <v>454</v>
      </c>
      <c r="D93" s="22" t="s">
        <v>508</v>
      </c>
      <c r="E93" s="23" t="s">
        <v>456</v>
      </c>
      <c r="F93" s="23" t="s">
        <v>24</v>
      </c>
      <c r="G93" s="24">
        <v>70000</v>
      </c>
      <c r="H93" s="24">
        <v>70000</v>
      </c>
      <c r="I93" s="24">
        <v>0</v>
      </c>
      <c r="J93" s="25">
        <v>0</v>
      </c>
      <c r="K93" s="26" t="s">
        <v>277</v>
      </c>
      <c r="L93" s="22" t="s">
        <v>509</v>
      </c>
    </row>
    <row r="94" spans="1:12" ht="78" x14ac:dyDescent="0.25">
      <c r="A94" s="21">
        <v>81</v>
      </c>
      <c r="B94" s="21" t="s">
        <v>514</v>
      </c>
      <c r="C94" s="22" t="s">
        <v>464</v>
      </c>
      <c r="D94" s="22" t="s">
        <v>508</v>
      </c>
      <c r="E94" s="23" t="s">
        <v>456</v>
      </c>
      <c r="F94" s="23" t="s">
        <v>24</v>
      </c>
      <c r="G94" s="24">
        <v>180000</v>
      </c>
      <c r="H94" s="24">
        <v>180000</v>
      </c>
      <c r="I94" s="24">
        <v>0</v>
      </c>
      <c r="J94" s="25">
        <v>0</v>
      </c>
      <c r="K94" s="26" t="s">
        <v>277</v>
      </c>
      <c r="L94" s="22" t="s">
        <v>509</v>
      </c>
    </row>
    <row r="95" spans="1:12" ht="78" x14ac:dyDescent="0.25">
      <c r="A95" s="21">
        <v>82</v>
      </c>
      <c r="B95" s="21" t="s">
        <v>516</v>
      </c>
      <c r="C95" s="22" t="s">
        <v>467</v>
      </c>
      <c r="D95" s="22" t="s">
        <v>508</v>
      </c>
      <c r="E95" s="23" t="s">
        <v>456</v>
      </c>
      <c r="F95" s="23" t="s">
        <v>24</v>
      </c>
      <c r="G95" s="24">
        <v>180000</v>
      </c>
      <c r="H95" s="24">
        <v>180000</v>
      </c>
      <c r="I95" s="24">
        <v>0</v>
      </c>
      <c r="J95" s="25">
        <v>0</v>
      </c>
      <c r="K95" s="26" t="s">
        <v>277</v>
      </c>
      <c r="L95" s="22" t="s">
        <v>509</v>
      </c>
    </row>
    <row r="96" spans="1:12" ht="78" x14ac:dyDescent="0.25">
      <c r="A96" s="21">
        <v>83</v>
      </c>
      <c r="B96" s="21" t="s">
        <v>518</v>
      </c>
      <c r="C96" s="22" t="s">
        <v>470</v>
      </c>
      <c r="D96" s="22" t="s">
        <v>508</v>
      </c>
      <c r="E96" s="23" t="s">
        <v>456</v>
      </c>
      <c r="F96" s="23" t="s">
        <v>24</v>
      </c>
      <c r="G96" s="24">
        <v>50000</v>
      </c>
      <c r="H96" s="24">
        <v>50000</v>
      </c>
      <c r="I96" s="24">
        <v>0</v>
      </c>
      <c r="J96" s="25">
        <v>0</v>
      </c>
      <c r="K96" s="26" t="s">
        <v>277</v>
      </c>
      <c r="L96" s="22" t="s">
        <v>509</v>
      </c>
    </row>
    <row r="97" spans="1:12" ht="78" x14ac:dyDescent="0.25">
      <c r="A97" s="21">
        <v>84</v>
      </c>
      <c r="B97" s="21" t="s">
        <v>520</v>
      </c>
      <c r="C97" s="22" t="s">
        <v>473</v>
      </c>
      <c r="D97" s="22" t="s">
        <v>508</v>
      </c>
      <c r="E97" s="23" t="s">
        <v>456</v>
      </c>
      <c r="F97" s="23" t="s">
        <v>24</v>
      </c>
      <c r="G97" s="24">
        <v>70000</v>
      </c>
      <c r="H97" s="24">
        <v>70000</v>
      </c>
      <c r="I97" s="24">
        <v>0</v>
      </c>
      <c r="J97" s="25">
        <v>0</v>
      </c>
      <c r="K97" s="26" t="s">
        <v>277</v>
      </c>
      <c r="L97" s="22" t="s">
        <v>509</v>
      </c>
    </row>
    <row r="98" spans="1:12" ht="78" x14ac:dyDescent="0.25">
      <c r="A98" s="21">
        <v>85</v>
      </c>
      <c r="B98" s="21" t="s">
        <v>522</v>
      </c>
      <c r="C98" s="22" t="s">
        <v>476</v>
      </c>
      <c r="D98" s="22" t="s">
        <v>508</v>
      </c>
      <c r="E98" s="23" t="s">
        <v>456</v>
      </c>
      <c r="F98" s="23" t="s">
        <v>24</v>
      </c>
      <c r="G98" s="24">
        <v>350000</v>
      </c>
      <c r="H98" s="24">
        <v>350000</v>
      </c>
      <c r="I98" s="24">
        <v>0</v>
      </c>
      <c r="J98" s="25">
        <v>0</v>
      </c>
      <c r="K98" s="26" t="s">
        <v>277</v>
      </c>
      <c r="L98" s="22" t="s">
        <v>509</v>
      </c>
    </row>
    <row r="99" spans="1:12" ht="78" x14ac:dyDescent="0.25">
      <c r="A99" s="21">
        <v>86</v>
      </c>
      <c r="B99" s="21" t="s">
        <v>524</v>
      </c>
      <c r="C99" s="22" t="s">
        <v>479</v>
      </c>
      <c r="D99" s="22" t="s">
        <v>508</v>
      </c>
      <c r="E99" s="23" t="s">
        <v>456</v>
      </c>
      <c r="F99" s="23" t="s">
        <v>24</v>
      </c>
      <c r="G99" s="24">
        <v>200000</v>
      </c>
      <c r="H99" s="24">
        <v>200000</v>
      </c>
      <c r="I99" s="24">
        <v>0</v>
      </c>
      <c r="J99" s="25">
        <v>0</v>
      </c>
      <c r="K99" s="26" t="s">
        <v>277</v>
      </c>
      <c r="L99" s="22" t="s">
        <v>509</v>
      </c>
    </row>
    <row r="100" spans="1:12" x14ac:dyDescent="0.25">
      <c r="A100" s="27" t="s">
        <v>527</v>
      </c>
      <c r="B100" s="27" t="s">
        <v>528</v>
      </c>
      <c r="C100" s="40" t="s">
        <v>529</v>
      </c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 ht="31.2" x14ac:dyDescent="0.25">
      <c r="A101" s="21">
        <v>87</v>
      </c>
      <c r="B101" s="21" t="s">
        <v>531</v>
      </c>
      <c r="C101" s="22" t="s">
        <v>532</v>
      </c>
      <c r="D101" s="22" t="s">
        <v>35</v>
      </c>
      <c r="E101" s="23" t="s">
        <v>456</v>
      </c>
      <c r="F101" s="23" t="s">
        <v>24</v>
      </c>
      <c r="G101" s="24">
        <v>3286</v>
      </c>
      <c r="H101" s="24">
        <v>3286</v>
      </c>
      <c r="I101" s="24">
        <v>0</v>
      </c>
      <c r="J101" s="25">
        <v>0</v>
      </c>
      <c r="K101" s="26" t="s">
        <v>25</v>
      </c>
      <c r="L101" s="22" t="s">
        <v>126</v>
      </c>
    </row>
    <row r="102" spans="1:12" ht="55.2" x14ac:dyDescent="0.25">
      <c r="A102" s="21">
        <v>88</v>
      </c>
      <c r="B102" s="21" t="s">
        <v>534</v>
      </c>
      <c r="C102" s="22" t="s">
        <v>535</v>
      </c>
      <c r="D102" s="22" t="s">
        <v>35</v>
      </c>
      <c r="E102" s="23" t="s">
        <v>456</v>
      </c>
      <c r="F102" s="23" t="s">
        <v>24</v>
      </c>
      <c r="G102" s="24">
        <v>12000</v>
      </c>
      <c r="H102" s="24">
        <v>12000</v>
      </c>
      <c r="I102" s="24">
        <v>0</v>
      </c>
      <c r="J102" s="25">
        <v>0</v>
      </c>
      <c r="K102" s="26" t="s">
        <v>399</v>
      </c>
      <c r="L102" s="22" t="s">
        <v>536</v>
      </c>
    </row>
    <row r="103" spans="1:12" ht="78" x14ac:dyDescent="0.25">
      <c r="A103" s="21">
        <v>89</v>
      </c>
      <c r="B103" s="21" t="s">
        <v>538</v>
      </c>
      <c r="C103" s="22" t="s">
        <v>539</v>
      </c>
      <c r="D103" s="22" t="s">
        <v>540</v>
      </c>
      <c r="E103" s="23" t="s">
        <v>541</v>
      </c>
      <c r="F103" s="23" t="s">
        <v>24</v>
      </c>
      <c r="G103" s="24">
        <v>250000</v>
      </c>
      <c r="H103" s="24">
        <v>250000</v>
      </c>
      <c r="I103" s="24">
        <v>0</v>
      </c>
      <c r="J103" s="25">
        <v>0</v>
      </c>
      <c r="K103" s="26" t="s">
        <v>277</v>
      </c>
      <c r="L103" s="22" t="s">
        <v>542</v>
      </c>
    </row>
    <row r="104" spans="1:12" ht="62.4" x14ac:dyDescent="0.25">
      <c r="A104" s="21">
        <v>90</v>
      </c>
      <c r="B104" s="21" t="s">
        <v>544</v>
      </c>
      <c r="C104" s="22" t="s">
        <v>545</v>
      </c>
      <c r="D104" s="22" t="s">
        <v>546</v>
      </c>
      <c r="E104" s="23" t="s">
        <v>547</v>
      </c>
      <c r="F104" s="23" t="s">
        <v>24</v>
      </c>
      <c r="G104" s="24">
        <v>9000</v>
      </c>
      <c r="H104" s="24">
        <v>9000</v>
      </c>
      <c r="I104" s="24">
        <v>0</v>
      </c>
      <c r="J104" s="25">
        <v>0</v>
      </c>
      <c r="K104" s="26" t="s">
        <v>393</v>
      </c>
      <c r="L104" s="22" t="s">
        <v>126</v>
      </c>
    </row>
    <row r="105" spans="1:12" ht="78" x14ac:dyDescent="0.25">
      <c r="A105" s="21">
        <v>91</v>
      </c>
      <c r="B105" s="21" t="s">
        <v>549</v>
      </c>
      <c r="C105" s="22" t="s">
        <v>550</v>
      </c>
      <c r="D105" s="22" t="s">
        <v>551</v>
      </c>
      <c r="E105" s="23" t="s">
        <v>541</v>
      </c>
      <c r="F105" s="23" t="s">
        <v>24</v>
      </c>
      <c r="G105" s="24">
        <v>16000</v>
      </c>
      <c r="H105" s="24">
        <v>16000</v>
      </c>
      <c r="I105" s="24">
        <v>0</v>
      </c>
      <c r="J105" s="25">
        <v>0</v>
      </c>
      <c r="K105" s="26" t="s">
        <v>277</v>
      </c>
      <c r="L105" s="22" t="s">
        <v>552</v>
      </c>
    </row>
    <row r="106" spans="1:12" ht="62.4" x14ac:dyDescent="0.25">
      <c r="A106" s="21">
        <v>92</v>
      </c>
      <c r="B106" s="21" t="s">
        <v>554</v>
      </c>
      <c r="C106" s="22" t="s">
        <v>555</v>
      </c>
      <c r="D106" s="22" t="s">
        <v>35</v>
      </c>
      <c r="E106" s="23" t="s">
        <v>304</v>
      </c>
      <c r="F106" s="23" t="s">
        <v>24</v>
      </c>
      <c r="G106" s="24">
        <v>20975</v>
      </c>
      <c r="H106" s="24">
        <v>21280</v>
      </c>
      <c r="I106" s="24">
        <v>305</v>
      </c>
      <c r="J106" s="25">
        <v>1.45</v>
      </c>
      <c r="K106" s="26" t="s">
        <v>393</v>
      </c>
      <c r="L106" s="22" t="s">
        <v>556</v>
      </c>
    </row>
    <row r="107" spans="1:12" ht="62.4" x14ac:dyDescent="0.25">
      <c r="A107" s="21">
        <v>93</v>
      </c>
      <c r="B107" s="21" t="s">
        <v>558</v>
      </c>
      <c r="C107" s="22" t="s">
        <v>559</v>
      </c>
      <c r="D107" s="22" t="s">
        <v>35</v>
      </c>
      <c r="E107" s="23" t="s">
        <v>304</v>
      </c>
      <c r="F107" s="23" t="s">
        <v>24</v>
      </c>
      <c r="G107" s="24">
        <v>21928</v>
      </c>
      <c r="H107" s="24">
        <v>22450</v>
      </c>
      <c r="I107" s="24">
        <v>522</v>
      </c>
      <c r="J107" s="25">
        <v>2.38</v>
      </c>
      <c r="K107" s="26" t="s">
        <v>393</v>
      </c>
      <c r="L107" s="22" t="s">
        <v>560</v>
      </c>
    </row>
    <row r="108" spans="1:12" ht="62.4" x14ac:dyDescent="0.25">
      <c r="A108" s="21">
        <v>94</v>
      </c>
      <c r="B108" s="21" t="s">
        <v>562</v>
      </c>
      <c r="C108" s="22" t="s">
        <v>563</v>
      </c>
      <c r="D108" s="22" t="s">
        <v>35</v>
      </c>
      <c r="E108" s="23" t="s">
        <v>304</v>
      </c>
      <c r="F108" s="23" t="s">
        <v>24</v>
      </c>
      <c r="G108" s="24">
        <v>18264</v>
      </c>
      <c r="H108" s="24">
        <v>18401</v>
      </c>
      <c r="I108" s="24">
        <v>137</v>
      </c>
      <c r="J108" s="25">
        <v>0.75</v>
      </c>
      <c r="K108" s="26" t="s">
        <v>393</v>
      </c>
      <c r="L108" s="22" t="s">
        <v>564</v>
      </c>
    </row>
    <row r="109" spans="1:12" x14ac:dyDescent="0.25">
      <c r="A109" s="27" t="s">
        <v>565</v>
      </c>
      <c r="B109" s="27" t="s">
        <v>566</v>
      </c>
      <c r="C109" s="40" t="s">
        <v>567</v>
      </c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ht="55.2" x14ac:dyDescent="0.25">
      <c r="A110" s="21">
        <v>95</v>
      </c>
      <c r="B110" s="21" t="s">
        <v>569</v>
      </c>
      <c r="C110" s="22" t="s">
        <v>570</v>
      </c>
      <c r="D110" s="22" t="s">
        <v>35</v>
      </c>
      <c r="E110" s="23" t="s">
        <v>571</v>
      </c>
      <c r="F110" s="23" t="s">
        <v>24</v>
      </c>
      <c r="G110" s="24">
        <v>300000</v>
      </c>
      <c r="H110" s="24">
        <v>300000</v>
      </c>
      <c r="I110" s="24">
        <v>0</v>
      </c>
      <c r="J110" s="25">
        <v>0</v>
      </c>
      <c r="K110" s="26" t="s">
        <v>399</v>
      </c>
      <c r="L110" s="22" t="s">
        <v>572</v>
      </c>
    </row>
    <row r="111" spans="1:12" ht="69" x14ac:dyDescent="0.25">
      <c r="A111" s="21">
        <v>96</v>
      </c>
      <c r="B111" s="21" t="s">
        <v>574</v>
      </c>
      <c r="C111" s="22" t="s">
        <v>575</v>
      </c>
      <c r="D111" s="22" t="s">
        <v>35</v>
      </c>
      <c r="E111" s="23" t="s">
        <v>571</v>
      </c>
      <c r="F111" s="23" t="s">
        <v>24</v>
      </c>
      <c r="G111" s="24">
        <v>300000</v>
      </c>
      <c r="H111" s="24">
        <v>300000</v>
      </c>
      <c r="I111" s="24">
        <v>0</v>
      </c>
      <c r="J111" s="25">
        <v>0</v>
      </c>
      <c r="K111" s="26" t="s">
        <v>399</v>
      </c>
      <c r="L111" s="22" t="s">
        <v>576</v>
      </c>
    </row>
    <row r="112" spans="1:12" ht="69" x14ac:dyDescent="0.25">
      <c r="A112" s="21">
        <v>97</v>
      </c>
      <c r="B112" s="21" t="s">
        <v>578</v>
      </c>
      <c r="C112" s="22" t="s">
        <v>579</v>
      </c>
      <c r="D112" s="22" t="s">
        <v>35</v>
      </c>
      <c r="E112" s="23" t="s">
        <v>571</v>
      </c>
      <c r="F112" s="23" t="s">
        <v>24</v>
      </c>
      <c r="G112" s="24">
        <v>300000</v>
      </c>
      <c r="H112" s="24">
        <v>300000</v>
      </c>
      <c r="I112" s="24">
        <v>0</v>
      </c>
      <c r="J112" s="25">
        <v>0</v>
      </c>
      <c r="K112" s="26" t="s">
        <v>399</v>
      </c>
      <c r="L112" s="22" t="s">
        <v>580</v>
      </c>
    </row>
    <row r="113" spans="1:12" ht="69" x14ac:dyDescent="0.25">
      <c r="A113" s="21">
        <v>98</v>
      </c>
      <c r="B113" s="21" t="s">
        <v>582</v>
      </c>
      <c r="C113" s="22" t="s">
        <v>583</v>
      </c>
      <c r="D113" s="22" t="s">
        <v>35</v>
      </c>
      <c r="E113" s="23" t="s">
        <v>584</v>
      </c>
      <c r="F113" s="23" t="s">
        <v>24</v>
      </c>
      <c r="G113" s="24">
        <v>300000</v>
      </c>
      <c r="H113" s="24">
        <v>300000</v>
      </c>
      <c r="I113" s="24">
        <v>0</v>
      </c>
      <c r="J113" s="25">
        <v>0</v>
      </c>
      <c r="K113" s="26" t="s">
        <v>399</v>
      </c>
      <c r="L113" s="22" t="s">
        <v>585</v>
      </c>
    </row>
    <row r="114" spans="1:12" ht="110.4" x14ac:dyDescent="0.25">
      <c r="A114" s="21">
        <v>99</v>
      </c>
      <c r="B114" s="21" t="s">
        <v>591</v>
      </c>
      <c r="C114" s="22" t="s">
        <v>592</v>
      </c>
      <c r="D114" s="22" t="s">
        <v>35</v>
      </c>
      <c r="E114" s="23" t="s">
        <v>584</v>
      </c>
      <c r="F114" s="23" t="s">
        <v>24</v>
      </c>
      <c r="G114" s="24">
        <v>1300000</v>
      </c>
      <c r="H114" s="24">
        <v>1300000</v>
      </c>
      <c r="I114" s="24">
        <v>0</v>
      </c>
      <c r="J114" s="25">
        <v>0</v>
      </c>
      <c r="K114" s="26" t="s">
        <v>399</v>
      </c>
      <c r="L114" s="22" t="s">
        <v>593</v>
      </c>
    </row>
    <row r="115" spans="1:12" ht="151.80000000000001" x14ac:dyDescent="0.25">
      <c r="A115" s="21">
        <v>100</v>
      </c>
      <c r="B115" s="21" t="s">
        <v>595</v>
      </c>
      <c r="C115" s="22" t="s">
        <v>596</v>
      </c>
      <c r="D115" s="22" t="s">
        <v>35</v>
      </c>
      <c r="E115" s="23" t="s">
        <v>584</v>
      </c>
      <c r="F115" s="23" t="s">
        <v>24</v>
      </c>
      <c r="G115" s="24">
        <v>320000</v>
      </c>
      <c r="H115" s="24">
        <v>320000</v>
      </c>
      <c r="I115" s="24">
        <v>0</v>
      </c>
      <c r="J115" s="25">
        <v>0</v>
      </c>
      <c r="K115" s="26" t="s">
        <v>399</v>
      </c>
      <c r="L115" s="22" t="s">
        <v>597</v>
      </c>
    </row>
    <row r="116" spans="1:12" x14ac:dyDescent="0.25">
      <c r="A116" s="27" t="s">
        <v>598</v>
      </c>
      <c r="B116" s="27" t="s">
        <v>599</v>
      </c>
      <c r="C116" s="40" t="s">
        <v>600</v>
      </c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ht="62.4" x14ac:dyDescent="0.25">
      <c r="A117" s="21">
        <v>101</v>
      </c>
      <c r="B117" s="21" t="s">
        <v>602</v>
      </c>
      <c r="C117" s="22" t="s">
        <v>603</v>
      </c>
      <c r="D117" s="22" t="s">
        <v>604</v>
      </c>
      <c r="E117" s="23" t="s">
        <v>605</v>
      </c>
      <c r="F117" s="23" t="s">
        <v>24</v>
      </c>
      <c r="G117" s="24">
        <v>3050000</v>
      </c>
      <c r="H117" s="24">
        <v>3050000</v>
      </c>
      <c r="I117" s="24">
        <v>0</v>
      </c>
      <c r="J117" s="25">
        <v>0</v>
      </c>
      <c r="K117" s="26" t="s">
        <v>393</v>
      </c>
      <c r="L117" s="22" t="s">
        <v>606</v>
      </c>
    </row>
    <row r="118" spans="1:12" ht="69" x14ac:dyDescent="0.25">
      <c r="A118" s="21">
        <v>102</v>
      </c>
      <c r="B118" s="21" t="s">
        <v>608</v>
      </c>
      <c r="C118" s="22" t="s">
        <v>609</v>
      </c>
      <c r="D118" s="22" t="s">
        <v>610</v>
      </c>
      <c r="E118" s="23" t="s">
        <v>611</v>
      </c>
      <c r="F118" s="23" t="s">
        <v>24</v>
      </c>
      <c r="G118" s="24">
        <v>400000</v>
      </c>
      <c r="H118" s="24">
        <v>400000</v>
      </c>
      <c r="I118" s="24">
        <v>0</v>
      </c>
      <c r="J118" s="25">
        <v>0</v>
      </c>
      <c r="K118" s="26" t="s">
        <v>393</v>
      </c>
      <c r="L118" s="22" t="s">
        <v>612</v>
      </c>
    </row>
    <row r="119" spans="1:12" ht="62.4" x14ac:dyDescent="0.25">
      <c r="A119" s="21">
        <v>103</v>
      </c>
      <c r="B119" s="21" t="s">
        <v>614</v>
      </c>
      <c r="C119" s="22" t="s">
        <v>615</v>
      </c>
      <c r="D119" s="22" t="s">
        <v>616</v>
      </c>
      <c r="E119" s="23" t="s">
        <v>611</v>
      </c>
      <c r="F119" s="23" t="s">
        <v>24</v>
      </c>
      <c r="G119" s="24">
        <v>250000</v>
      </c>
      <c r="H119" s="24">
        <v>250000</v>
      </c>
      <c r="I119" s="24">
        <v>0</v>
      </c>
      <c r="J119" s="25">
        <v>0</v>
      </c>
      <c r="K119" s="26" t="s">
        <v>393</v>
      </c>
      <c r="L119" s="22" t="s">
        <v>617</v>
      </c>
    </row>
    <row r="120" spans="1:12" x14ac:dyDescent="0.25">
      <c r="A120" s="27" t="s">
        <v>618</v>
      </c>
      <c r="B120" s="27" t="s">
        <v>65</v>
      </c>
      <c r="C120" s="40" t="s">
        <v>619</v>
      </c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ht="31.2" x14ac:dyDescent="0.25">
      <c r="A121" s="21">
        <v>104</v>
      </c>
      <c r="B121" s="21" t="s">
        <v>621</v>
      </c>
      <c r="C121" s="22" t="s">
        <v>622</v>
      </c>
      <c r="D121" s="22" t="s">
        <v>623</v>
      </c>
      <c r="E121" s="23" t="s">
        <v>624</v>
      </c>
      <c r="F121" s="23" t="s">
        <v>24</v>
      </c>
      <c r="G121" s="24">
        <v>5713</v>
      </c>
      <c r="H121" s="24">
        <v>5648</v>
      </c>
      <c r="I121" s="24">
        <v>-65</v>
      </c>
      <c r="J121" s="25">
        <v>-1.1399999999999999</v>
      </c>
      <c r="K121" s="26" t="s">
        <v>25</v>
      </c>
      <c r="L121" s="22" t="s">
        <v>126</v>
      </c>
    </row>
    <row r="122" spans="1:12" ht="31.2" x14ac:dyDescent="0.25">
      <c r="A122" s="21">
        <v>105</v>
      </c>
      <c r="B122" s="21" t="s">
        <v>626</v>
      </c>
      <c r="C122" s="22" t="s">
        <v>627</v>
      </c>
      <c r="D122" s="22" t="s">
        <v>628</v>
      </c>
      <c r="E122" s="23" t="s">
        <v>629</v>
      </c>
      <c r="F122" s="23" t="s">
        <v>24</v>
      </c>
      <c r="G122" s="24">
        <v>23634</v>
      </c>
      <c r="H122" s="24">
        <v>23674</v>
      </c>
      <c r="I122" s="24">
        <v>40</v>
      </c>
      <c r="J122" s="25">
        <v>0.17</v>
      </c>
      <c r="K122" s="26" t="s">
        <v>25</v>
      </c>
      <c r="L122" s="22" t="s">
        <v>126</v>
      </c>
    </row>
    <row r="123" spans="1:12" ht="15.6" x14ac:dyDescent="0.25">
      <c r="A123" s="28"/>
      <c r="B123" s="28"/>
      <c r="C123" s="29"/>
      <c r="D123" s="29"/>
      <c r="E123" s="30"/>
      <c r="F123" s="30"/>
      <c r="G123" s="31"/>
      <c r="H123" s="31"/>
      <c r="I123" s="31" t="str">
        <f t="shared" ref="I123:I186" si="0">IF(AND(ISNUMBER(G123),ISNUMBER(H123)),IF(AND(G123&lt;&gt;"",H123&lt;&gt;""),H123-G123,""),"")</f>
        <v/>
      </c>
      <c r="J123" s="32" t="str">
        <f t="shared" ref="J123:J186" si="1">IFERROR(ROUND(I123/G123*100,2),"")</f>
        <v/>
      </c>
      <c r="K123" s="33"/>
      <c r="L123" s="29"/>
    </row>
    <row r="124" spans="1:12" ht="15.6" x14ac:dyDescent="0.25">
      <c r="A124" s="28"/>
      <c r="B124" s="28"/>
      <c r="C124" s="29"/>
      <c r="D124" s="29"/>
      <c r="E124" s="30"/>
      <c r="F124" s="30"/>
      <c r="G124" s="31"/>
      <c r="H124" s="31"/>
      <c r="I124" s="31" t="str">
        <f t="shared" si="0"/>
        <v/>
      </c>
      <c r="J124" s="32" t="str">
        <f t="shared" si="1"/>
        <v/>
      </c>
      <c r="K124" s="33"/>
      <c r="L124" s="29"/>
    </row>
    <row r="125" spans="1:12" ht="15.6" x14ac:dyDescent="0.25">
      <c r="A125" s="28"/>
      <c r="B125" s="28"/>
      <c r="C125" s="29"/>
      <c r="D125" s="29"/>
      <c r="E125" s="30"/>
      <c r="F125" s="30"/>
      <c r="G125" s="31"/>
      <c r="H125" s="31"/>
      <c r="I125" s="31" t="str">
        <f t="shared" si="0"/>
        <v/>
      </c>
      <c r="J125" s="32" t="str">
        <f t="shared" si="1"/>
        <v/>
      </c>
      <c r="K125" s="33"/>
      <c r="L125" s="29"/>
    </row>
    <row r="126" spans="1:12" ht="15.6" x14ac:dyDescent="0.25">
      <c r="A126" s="28"/>
      <c r="B126" s="28"/>
      <c r="C126" s="29"/>
      <c r="D126" s="29"/>
      <c r="E126" s="30"/>
      <c r="F126" s="30"/>
      <c r="G126" s="31"/>
      <c r="H126" s="31"/>
      <c r="I126" s="31" t="str">
        <f t="shared" si="0"/>
        <v/>
      </c>
      <c r="J126" s="32" t="str">
        <f t="shared" si="1"/>
        <v/>
      </c>
      <c r="K126" s="33"/>
      <c r="L126" s="29"/>
    </row>
    <row r="127" spans="1:12" ht="15.6" x14ac:dyDescent="0.25">
      <c r="A127" s="28"/>
      <c r="B127" s="28"/>
      <c r="C127" s="29"/>
      <c r="D127" s="29"/>
      <c r="E127" s="30"/>
      <c r="F127" s="30"/>
      <c r="G127" s="31"/>
      <c r="H127" s="31"/>
      <c r="I127" s="31" t="str">
        <f t="shared" si="0"/>
        <v/>
      </c>
      <c r="J127" s="32" t="str">
        <f t="shared" si="1"/>
        <v/>
      </c>
      <c r="K127" s="33"/>
      <c r="L127" s="29"/>
    </row>
    <row r="128" spans="1:12" ht="15.6" x14ac:dyDescent="0.25">
      <c r="A128" s="28"/>
      <c r="B128" s="28"/>
      <c r="C128" s="29"/>
      <c r="D128" s="29"/>
      <c r="E128" s="30"/>
      <c r="F128" s="30"/>
      <c r="G128" s="31"/>
      <c r="H128" s="31"/>
      <c r="I128" s="31" t="str">
        <f t="shared" si="0"/>
        <v/>
      </c>
      <c r="J128" s="32" t="str">
        <f t="shared" si="1"/>
        <v/>
      </c>
      <c r="K128" s="33"/>
      <c r="L128" s="29"/>
    </row>
    <row r="129" spans="1:12" ht="15.6" x14ac:dyDescent="0.25">
      <c r="A129" s="28"/>
      <c r="B129" s="28"/>
      <c r="C129" s="29"/>
      <c r="D129" s="29"/>
      <c r="E129" s="30"/>
      <c r="F129" s="30"/>
      <c r="G129" s="31"/>
      <c r="H129" s="31"/>
      <c r="I129" s="31" t="str">
        <f t="shared" si="0"/>
        <v/>
      </c>
      <c r="J129" s="32" t="str">
        <f t="shared" si="1"/>
        <v/>
      </c>
      <c r="K129" s="33"/>
      <c r="L129" s="29"/>
    </row>
    <row r="130" spans="1:12" ht="15.6" x14ac:dyDescent="0.25">
      <c r="A130" s="28"/>
      <c r="B130" s="28"/>
      <c r="C130" s="29"/>
      <c r="D130" s="29"/>
      <c r="E130" s="30"/>
      <c r="F130" s="30"/>
      <c r="G130" s="31"/>
      <c r="H130" s="31"/>
      <c r="I130" s="31" t="str">
        <f t="shared" si="0"/>
        <v/>
      </c>
      <c r="J130" s="32" t="str">
        <f t="shared" si="1"/>
        <v/>
      </c>
      <c r="K130" s="33"/>
      <c r="L130" s="29"/>
    </row>
    <row r="131" spans="1:12" ht="15.6" x14ac:dyDescent="0.25">
      <c r="A131" s="28"/>
      <c r="B131" s="28"/>
      <c r="C131" s="29"/>
      <c r="D131" s="29"/>
      <c r="E131" s="30"/>
      <c r="F131" s="30"/>
      <c r="G131" s="31"/>
      <c r="H131" s="31"/>
      <c r="I131" s="31" t="str">
        <f t="shared" si="0"/>
        <v/>
      </c>
      <c r="J131" s="32" t="str">
        <f t="shared" si="1"/>
        <v/>
      </c>
      <c r="K131" s="33"/>
      <c r="L131" s="29"/>
    </row>
    <row r="132" spans="1:12" ht="15.6" x14ac:dyDescent="0.25">
      <c r="A132" s="28"/>
      <c r="B132" s="28"/>
      <c r="C132" s="29"/>
      <c r="D132" s="29"/>
      <c r="E132" s="30"/>
      <c r="F132" s="30"/>
      <c r="G132" s="31"/>
      <c r="H132" s="31"/>
      <c r="I132" s="31" t="str">
        <f t="shared" si="0"/>
        <v/>
      </c>
      <c r="J132" s="32" t="str">
        <f t="shared" si="1"/>
        <v/>
      </c>
      <c r="K132" s="33"/>
      <c r="L132" s="29"/>
    </row>
    <row r="133" spans="1:12" ht="15.6" x14ac:dyDescent="0.25">
      <c r="A133" s="28"/>
      <c r="B133" s="28"/>
      <c r="C133" s="29"/>
      <c r="D133" s="29"/>
      <c r="E133" s="30"/>
      <c r="F133" s="30"/>
      <c r="G133" s="31"/>
      <c r="H133" s="31"/>
      <c r="I133" s="31" t="str">
        <f t="shared" si="0"/>
        <v/>
      </c>
      <c r="J133" s="32" t="str">
        <f t="shared" si="1"/>
        <v/>
      </c>
      <c r="K133" s="33"/>
      <c r="L133" s="29"/>
    </row>
    <row r="134" spans="1:12" ht="15.6" x14ac:dyDescent="0.25">
      <c r="A134" s="28"/>
      <c r="B134" s="28"/>
      <c r="C134" s="29"/>
      <c r="D134" s="29"/>
      <c r="E134" s="30"/>
      <c r="F134" s="30"/>
      <c r="G134" s="31"/>
      <c r="H134" s="31"/>
      <c r="I134" s="31" t="str">
        <f t="shared" si="0"/>
        <v/>
      </c>
      <c r="J134" s="32" t="str">
        <f t="shared" si="1"/>
        <v/>
      </c>
      <c r="K134" s="33"/>
      <c r="L134" s="29"/>
    </row>
    <row r="135" spans="1:12" ht="15.6" x14ac:dyDescent="0.25">
      <c r="A135" s="28"/>
      <c r="B135" s="28"/>
      <c r="C135" s="29"/>
      <c r="D135" s="29"/>
      <c r="E135" s="30"/>
      <c r="F135" s="30"/>
      <c r="G135" s="31"/>
      <c r="H135" s="31"/>
      <c r="I135" s="31" t="str">
        <f t="shared" si="0"/>
        <v/>
      </c>
      <c r="J135" s="32" t="str">
        <f t="shared" si="1"/>
        <v/>
      </c>
      <c r="K135" s="33"/>
      <c r="L135" s="29"/>
    </row>
    <row r="136" spans="1:12" ht="15.6" x14ac:dyDescent="0.25">
      <c r="A136" s="28"/>
      <c r="B136" s="28"/>
      <c r="C136" s="29"/>
      <c r="D136" s="29"/>
      <c r="E136" s="30"/>
      <c r="F136" s="30"/>
      <c r="G136" s="31"/>
      <c r="H136" s="31"/>
      <c r="I136" s="31" t="str">
        <f t="shared" si="0"/>
        <v/>
      </c>
      <c r="J136" s="32" t="str">
        <f t="shared" si="1"/>
        <v/>
      </c>
      <c r="K136" s="33"/>
      <c r="L136" s="29"/>
    </row>
    <row r="137" spans="1:12" ht="15.6" x14ac:dyDescent="0.25">
      <c r="A137" s="28"/>
      <c r="B137" s="28"/>
      <c r="C137" s="29"/>
      <c r="D137" s="29"/>
      <c r="E137" s="30"/>
      <c r="F137" s="30"/>
      <c r="G137" s="31"/>
      <c r="H137" s="31"/>
      <c r="I137" s="31" t="str">
        <f t="shared" si="0"/>
        <v/>
      </c>
      <c r="J137" s="32" t="str">
        <f t="shared" si="1"/>
        <v/>
      </c>
      <c r="K137" s="33"/>
      <c r="L137" s="29"/>
    </row>
    <row r="138" spans="1:12" ht="15.6" x14ac:dyDescent="0.25">
      <c r="A138" s="28"/>
      <c r="B138" s="28"/>
      <c r="C138" s="29"/>
      <c r="D138" s="29"/>
      <c r="E138" s="30"/>
      <c r="F138" s="30"/>
      <c r="G138" s="31"/>
      <c r="H138" s="31"/>
      <c r="I138" s="31" t="str">
        <f t="shared" si="0"/>
        <v/>
      </c>
      <c r="J138" s="32" t="str">
        <f t="shared" si="1"/>
        <v/>
      </c>
      <c r="K138" s="33"/>
      <c r="L138" s="29"/>
    </row>
    <row r="139" spans="1:12" ht="15.6" x14ac:dyDescent="0.25">
      <c r="A139" s="28"/>
      <c r="B139" s="28"/>
      <c r="C139" s="29"/>
      <c r="D139" s="29"/>
      <c r="E139" s="30"/>
      <c r="F139" s="30"/>
      <c r="G139" s="31"/>
      <c r="H139" s="31"/>
      <c r="I139" s="31" t="str">
        <f t="shared" si="0"/>
        <v/>
      </c>
      <c r="J139" s="32" t="str">
        <f t="shared" si="1"/>
        <v/>
      </c>
      <c r="K139" s="33"/>
      <c r="L139" s="29"/>
    </row>
    <row r="140" spans="1:12" ht="15.6" x14ac:dyDescent="0.25">
      <c r="A140" s="28"/>
      <c r="B140" s="28"/>
      <c r="C140" s="29"/>
      <c r="D140" s="29"/>
      <c r="E140" s="30"/>
      <c r="F140" s="30"/>
      <c r="G140" s="31"/>
      <c r="H140" s="31"/>
      <c r="I140" s="31" t="str">
        <f t="shared" si="0"/>
        <v/>
      </c>
      <c r="J140" s="32" t="str">
        <f t="shared" si="1"/>
        <v/>
      </c>
      <c r="K140" s="33"/>
      <c r="L140" s="29"/>
    </row>
    <row r="141" spans="1:12" ht="15.6" x14ac:dyDescent="0.25">
      <c r="A141" s="28"/>
      <c r="B141" s="28"/>
      <c r="C141" s="29"/>
      <c r="D141" s="29"/>
      <c r="E141" s="30"/>
      <c r="F141" s="30"/>
      <c r="G141" s="31"/>
      <c r="H141" s="31"/>
      <c r="I141" s="31" t="str">
        <f t="shared" si="0"/>
        <v/>
      </c>
      <c r="J141" s="32" t="str">
        <f t="shared" si="1"/>
        <v/>
      </c>
      <c r="K141" s="33"/>
      <c r="L141" s="29"/>
    </row>
    <row r="142" spans="1:12" ht="15.6" x14ac:dyDescent="0.25">
      <c r="A142" s="28"/>
      <c r="B142" s="28"/>
      <c r="C142" s="29"/>
      <c r="D142" s="29"/>
      <c r="E142" s="30"/>
      <c r="F142" s="30"/>
      <c r="G142" s="31"/>
      <c r="H142" s="31"/>
      <c r="I142" s="31" t="str">
        <f t="shared" si="0"/>
        <v/>
      </c>
      <c r="J142" s="32" t="str">
        <f t="shared" si="1"/>
        <v/>
      </c>
      <c r="K142" s="33"/>
      <c r="L142" s="29"/>
    </row>
    <row r="143" spans="1:12" ht="15.6" x14ac:dyDescent="0.25">
      <c r="A143" s="28"/>
      <c r="B143" s="28"/>
      <c r="C143" s="29"/>
      <c r="D143" s="29"/>
      <c r="E143" s="30"/>
      <c r="F143" s="30"/>
      <c r="G143" s="31"/>
      <c r="H143" s="31"/>
      <c r="I143" s="31" t="str">
        <f t="shared" si="0"/>
        <v/>
      </c>
      <c r="J143" s="32" t="str">
        <f t="shared" si="1"/>
        <v/>
      </c>
      <c r="K143" s="33"/>
      <c r="L143" s="29"/>
    </row>
    <row r="144" spans="1:12" ht="15.6" x14ac:dyDescent="0.25">
      <c r="A144" s="28"/>
      <c r="B144" s="28"/>
      <c r="C144" s="29"/>
      <c r="D144" s="29"/>
      <c r="E144" s="30"/>
      <c r="F144" s="30"/>
      <c r="G144" s="31"/>
      <c r="H144" s="31"/>
      <c r="I144" s="31" t="str">
        <f t="shared" si="0"/>
        <v/>
      </c>
      <c r="J144" s="32" t="str">
        <f t="shared" si="1"/>
        <v/>
      </c>
      <c r="K144" s="33"/>
      <c r="L144" s="29"/>
    </row>
    <row r="145" spans="1:12" ht="15.6" x14ac:dyDescent="0.25">
      <c r="A145" s="28"/>
      <c r="B145" s="28"/>
      <c r="C145" s="29"/>
      <c r="D145" s="29"/>
      <c r="E145" s="30"/>
      <c r="F145" s="30"/>
      <c r="G145" s="31"/>
      <c r="H145" s="31"/>
      <c r="I145" s="31" t="str">
        <f t="shared" si="0"/>
        <v/>
      </c>
      <c r="J145" s="32" t="str">
        <f t="shared" si="1"/>
        <v/>
      </c>
      <c r="K145" s="33"/>
      <c r="L145" s="29"/>
    </row>
    <row r="146" spans="1:12" ht="15.6" x14ac:dyDescent="0.25">
      <c r="A146" s="28"/>
      <c r="B146" s="28"/>
      <c r="C146" s="29"/>
      <c r="D146" s="29"/>
      <c r="E146" s="30"/>
      <c r="F146" s="30"/>
      <c r="G146" s="31"/>
      <c r="H146" s="31"/>
      <c r="I146" s="31" t="str">
        <f t="shared" si="0"/>
        <v/>
      </c>
      <c r="J146" s="32" t="str">
        <f t="shared" si="1"/>
        <v/>
      </c>
      <c r="K146" s="33"/>
      <c r="L146" s="29"/>
    </row>
    <row r="147" spans="1:12" ht="15.6" x14ac:dyDescent="0.25">
      <c r="A147" s="28"/>
      <c r="B147" s="28"/>
      <c r="C147" s="29"/>
      <c r="D147" s="29"/>
      <c r="E147" s="30"/>
      <c r="F147" s="30"/>
      <c r="G147" s="31"/>
      <c r="H147" s="31"/>
      <c r="I147" s="31" t="str">
        <f t="shared" si="0"/>
        <v/>
      </c>
      <c r="J147" s="32" t="str">
        <f t="shared" si="1"/>
        <v/>
      </c>
      <c r="K147" s="33"/>
      <c r="L147" s="29"/>
    </row>
    <row r="148" spans="1:12" ht="15.6" x14ac:dyDescent="0.25">
      <c r="A148" s="28"/>
      <c r="B148" s="28"/>
      <c r="C148" s="29"/>
      <c r="D148" s="29"/>
      <c r="E148" s="30"/>
      <c r="F148" s="30"/>
      <c r="G148" s="31"/>
      <c r="H148" s="31"/>
      <c r="I148" s="31" t="str">
        <f t="shared" si="0"/>
        <v/>
      </c>
      <c r="J148" s="32" t="str">
        <f t="shared" si="1"/>
        <v/>
      </c>
      <c r="K148" s="33"/>
      <c r="L148" s="29"/>
    </row>
    <row r="149" spans="1:12" ht="15.6" x14ac:dyDescent="0.25">
      <c r="A149" s="28"/>
      <c r="B149" s="28"/>
      <c r="C149" s="29"/>
      <c r="D149" s="29"/>
      <c r="E149" s="30"/>
      <c r="F149" s="30"/>
      <c r="G149" s="31"/>
      <c r="H149" s="31"/>
      <c r="I149" s="31" t="str">
        <f t="shared" si="0"/>
        <v/>
      </c>
      <c r="J149" s="32" t="str">
        <f t="shared" si="1"/>
        <v/>
      </c>
      <c r="K149" s="33"/>
      <c r="L149" s="29"/>
    </row>
    <row r="150" spans="1:12" ht="15.6" x14ac:dyDescent="0.25">
      <c r="A150" s="28"/>
      <c r="B150" s="28"/>
      <c r="C150" s="29"/>
      <c r="D150" s="29"/>
      <c r="E150" s="30"/>
      <c r="F150" s="30"/>
      <c r="G150" s="31"/>
      <c r="H150" s="31"/>
      <c r="I150" s="31" t="str">
        <f t="shared" si="0"/>
        <v/>
      </c>
      <c r="J150" s="32" t="str">
        <f t="shared" si="1"/>
        <v/>
      </c>
      <c r="K150" s="33"/>
      <c r="L150" s="29"/>
    </row>
    <row r="151" spans="1:12" ht="15.6" x14ac:dyDescent="0.25">
      <c r="A151" s="28"/>
      <c r="B151" s="28"/>
      <c r="C151" s="29"/>
      <c r="D151" s="29"/>
      <c r="E151" s="30"/>
      <c r="F151" s="30"/>
      <c r="G151" s="31"/>
      <c r="H151" s="31"/>
      <c r="I151" s="31" t="str">
        <f t="shared" si="0"/>
        <v/>
      </c>
      <c r="J151" s="32" t="str">
        <f t="shared" si="1"/>
        <v/>
      </c>
      <c r="K151" s="33"/>
      <c r="L151" s="29"/>
    </row>
    <row r="152" spans="1:12" ht="15.6" x14ac:dyDescent="0.25">
      <c r="A152" s="28"/>
      <c r="B152" s="28"/>
      <c r="C152" s="29"/>
      <c r="D152" s="29"/>
      <c r="E152" s="30"/>
      <c r="F152" s="30"/>
      <c r="G152" s="31"/>
      <c r="H152" s="31"/>
      <c r="I152" s="31" t="str">
        <f t="shared" si="0"/>
        <v/>
      </c>
      <c r="J152" s="32" t="str">
        <f t="shared" si="1"/>
        <v/>
      </c>
      <c r="K152" s="33"/>
      <c r="L152" s="29"/>
    </row>
    <row r="153" spans="1:12" ht="15.6" x14ac:dyDescent="0.25">
      <c r="A153" s="28"/>
      <c r="B153" s="28"/>
      <c r="C153" s="29"/>
      <c r="D153" s="29"/>
      <c r="E153" s="30"/>
      <c r="F153" s="30"/>
      <c r="G153" s="31"/>
      <c r="H153" s="31"/>
      <c r="I153" s="31" t="str">
        <f t="shared" si="0"/>
        <v/>
      </c>
      <c r="J153" s="32" t="str">
        <f t="shared" si="1"/>
        <v/>
      </c>
      <c r="K153" s="33"/>
      <c r="L153" s="29"/>
    </row>
    <row r="154" spans="1:12" ht="15.6" x14ac:dyDescent="0.25">
      <c r="A154" s="28"/>
      <c r="B154" s="28"/>
      <c r="C154" s="29"/>
      <c r="D154" s="29"/>
      <c r="E154" s="30"/>
      <c r="F154" s="30"/>
      <c r="G154" s="31"/>
      <c r="H154" s="31"/>
      <c r="I154" s="31" t="str">
        <f t="shared" si="0"/>
        <v/>
      </c>
      <c r="J154" s="32" t="str">
        <f t="shared" si="1"/>
        <v/>
      </c>
      <c r="K154" s="33"/>
      <c r="L154" s="29"/>
    </row>
    <row r="155" spans="1:12" ht="15.6" x14ac:dyDescent="0.25">
      <c r="A155" s="28"/>
      <c r="B155" s="28"/>
      <c r="C155" s="29"/>
      <c r="D155" s="29"/>
      <c r="E155" s="30"/>
      <c r="F155" s="30"/>
      <c r="G155" s="31"/>
      <c r="H155" s="31"/>
      <c r="I155" s="31" t="str">
        <f t="shared" si="0"/>
        <v/>
      </c>
      <c r="J155" s="32" t="str">
        <f t="shared" si="1"/>
        <v/>
      </c>
      <c r="K155" s="33"/>
      <c r="L155" s="29"/>
    </row>
    <row r="156" spans="1:12" ht="15.6" x14ac:dyDescent="0.25">
      <c r="A156" s="28"/>
      <c r="B156" s="28"/>
      <c r="C156" s="29"/>
      <c r="D156" s="29"/>
      <c r="E156" s="30"/>
      <c r="F156" s="30"/>
      <c r="G156" s="31"/>
      <c r="H156" s="31"/>
      <c r="I156" s="31" t="str">
        <f t="shared" si="0"/>
        <v/>
      </c>
      <c r="J156" s="32" t="str">
        <f t="shared" si="1"/>
        <v/>
      </c>
      <c r="K156" s="33"/>
      <c r="L156" s="29"/>
    </row>
    <row r="157" spans="1:12" ht="15.6" x14ac:dyDescent="0.25">
      <c r="A157" s="28"/>
      <c r="B157" s="28"/>
      <c r="C157" s="29"/>
      <c r="D157" s="29"/>
      <c r="E157" s="30"/>
      <c r="F157" s="30"/>
      <c r="G157" s="31"/>
      <c r="H157" s="31"/>
      <c r="I157" s="31" t="str">
        <f t="shared" si="0"/>
        <v/>
      </c>
      <c r="J157" s="32" t="str">
        <f t="shared" si="1"/>
        <v/>
      </c>
      <c r="K157" s="33"/>
      <c r="L157" s="29"/>
    </row>
    <row r="158" spans="1:12" ht="15.6" x14ac:dyDescent="0.25">
      <c r="A158" s="28"/>
      <c r="B158" s="28"/>
      <c r="C158" s="29"/>
      <c r="D158" s="29"/>
      <c r="E158" s="30"/>
      <c r="F158" s="30"/>
      <c r="G158" s="31"/>
      <c r="H158" s="31"/>
      <c r="I158" s="31" t="str">
        <f t="shared" si="0"/>
        <v/>
      </c>
      <c r="J158" s="32" t="str">
        <f t="shared" si="1"/>
        <v/>
      </c>
      <c r="K158" s="33"/>
      <c r="L158" s="29"/>
    </row>
    <row r="159" spans="1:12" ht="15.6" x14ac:dyDescent="0.25">
      <c r="A159" s="28"/>
      <c r="B159" s="28"/>
      <c r="C159" s="29"/>
      <c r="D159" s="29"/>
      <c r="E159" s="30"/>
      <c r="F159" s="30"/>
      <c r="G159" s="31"/>
      <c r="H159" s="31"/>
      <c r="I159" s="31" t="str">
        <f t="shared" si="0"/>
        <v/>
      </c>
      <c r="J159" s="32" t="str">
        <f t="shared" si="1"/>
        <v/>
      </c>
      <c r="K159" s="33"/>
      <c r="L159" s="29"/>
    </row>
    <row r="160" spans="1:12" ht="15.6" x14ac:dyDescent="0.25">
      <c r="A160" s="28"/>
      <c r="B160" s="28"/>
      <c r="C160" s="29"/>
      <c r="D160" s="29"/>
      <c r="E160" s="30"/>
      <c r="F160" s="30"/>
      <c r="G160" s="31"/>
      <c r="H160" s="31"/>
      <c r="I160" s="31" t="str">
        <f t="shared" si="0"/>
        <v/>
      </c>
      <c r="J160" s="32" t="str">
        <f t="shared" si="1"/>
        <v/>
      </c>
      <c r="K160" s="33"/>
      <c r="L160" s="29"/>
    </row>
    <row r="161" spans="1:12" ht="15.6" x14ac:dyDescent="0.25">
      <c r="A161" s="28"/>
      <c r="B161" s="28"/>
      <c r="C161" s="29"/>
      <c r="D161" s="29"/>
      <c r="E161" s="30"/>
      <c r="F161" s="30"/>
      <c r="G161" s="31"/>
      <c r="H161" s="31"/>
      <c r="I161" s="31" t="str">
        <f t="shared" si="0"/>
        <v/>
      </c>
      <c r="J161" s="32" t="str">
        <f t="shared" si="1"/>
        <v/>
      </c>
      <c r="K161" s="33"/>
      <c r="L161" s="29"/>
    </row>
    <row r="162" spans="1:12" ht="15.6" x14ac:dyDescent="0.25">
      <c r="A162" s="28"/>
      <c r="B162" s="28"/>
      <c r="C162" s="29"/>
      <c r="D162" s="29"/>
      <c r="E162" s="30"/>
      <c r="F162" s="30"/>
      <c r="G162" s="31"/>
      <c r="H162" s="31"/>
      <c r="I162" s="31" t="str">
        <f t="shared" si="0"/>
        <v/>
      </c>
      <c r="J162" s="32" t="str">
        <f t="shared" si="1"/>
        <v/>
      </c>
      <c r="K162" s="33"/>
      <c r="L162" s="29"/>
    </row>
    <row r="163" spans="1:12" ht="15.6" x14ac:dyDescent="0.25">
      <c r="A163" s="28"/>
      <c r="B163" s="28"/>
      <c r="C163" s="29"/>
      <c r="D163" s="29"/>
      <c r="E163" s="30"/>
      <c r="F163" s="30"/>
      <c r="G163" s="31"/>
      <c r="H163" s="31"/>
      <c r="I163" s="31" t="str">
        <f t="shared" si="0"/>
        <v/>
      </c>
      <c r="J163" s="32" t="str">
        <f t="shared" si="1"/>
        <v/>
      </c>
      <c r="K163" s="33"/>
      <c r="L163" s="29"/>
    </row>
    <row r="164" spans="1:12" ht="15.6" x14ac:dyDescent="0.25">
      <c r="A164" s="28"/>
      <c r="B164" s="28"/>
      <c r="C164" s="29"/>
      <c r="D164" s="29"/>
      <c r="E164" s="30"/>
      <c r="F164" s="30"/>
      <c r="G164" s="31"/>
      <c r="H164" s="31"/>
      <c r="I164" s="31" t="str">
        <f t="shared" si="0"/>
        <v/>
      </c>
      <c r="J164" s="32" t="str">
        <f t="shared" si="1"/>
        <v/>
      </c>
      <c r="K164" s="33"/>
      <c r="L164" s="29"/>
    </row>
    <row r="165" spans="1:12" ht="15.6" x14ac:dyDescent="0.25">
      <c r="A165" s="28"/>
      <c r="B165" s="28"/>
      <c r="C165" s="29"/>
      <c r="D165" s="29"/>
      <c r="E165" s="30"/>
      <c r="F165" s="30"/>
      <c r="G165" s="31"/>
      <c r="H165" s="31"/>
      <c r="I165" s="31" t="str">
        <f t="shared" si="0"/>
        <v/>
      </c>
      <c r="J165" s="32" t="str">
        <f t="shared" si="1"/>
        <v/>
      </c>
      <c r="K165" s="33"/>
      <c r="L165" s="29"/>
    </row>
    <row r="166" spans="1:12" ht="15.6" x14ac:dyDescent="0.25">
      <c r="A166" s="28"/>
      <c r="B166" s="28"/>
      <c r="C166" s="29"/>
      <c r="D166" s="29"/>
      <c r="E166" s="30"/>
      <c r="F166" s="30"/>
      <c r="G166" s="31"/>
      <c r="H166" s="31"/>
      <c r="I166" s="31" t="str">
        <f t="shared" si="0"/>
        <v/>
      </c>
      <c r="J166" s="32" t="str">
        <f t="shared" si="1"/>
        <v/>
      </c>
      <c r="K166" s="33"/>
      <c r="L166" s="29"/>
    </row>
    <row r="167" spans="1:12" ht="15.6" x14ac:dyDescent="0.25">
      <c r="A167" s="28"/>
      <c r="B167" s="28"/>
      <c r="C167" s="29"/>
      <c r="D167" s="29"/>
      <c r="E167" s="30"/>
      <c r="F167" s="30"/>
      <c r="G167" s="31"/>
      <c r="H167" s="31"/>
      <c r="I167" s="31" t="str">
        <f t="shared" si="0"/>
        <v/>
      </c>
      <c r="J167" s="32" t="str">
        <f t="shared" si="1"/>
        <v/>
      </c>
      <c r="K167" s="33"/>
      <c r="L167" s="29"/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si="0"/>
        <v/>
      </c>
      <c r="J168" s="32" t="str">
        <f t="shared" si="1"/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ref="I187:I250" si="2">IF(AND(ISNUMBER(G187),ISNUMBER(H187)),IF(AND(G187&lt;&gt;"",H187&lt;&gt;""),H187-G187,""),"")</f>
        <v/>
      </c>
      <c r="J187" s="32" t="str">
        <f t="shared" ref="J187:J250" si="3">IFERROR(ROUND(I187/G187*100,2),"")</f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2"/>
        <v/>
      </c>
      <c r="J188" s="32" t="str">
        <f t="shared" si="3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2"/>
        <v/>
      </c>
      <c r="J189" s="32" t="str">
        <f t="shared" si="3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2"/>
        <v/>
      </c>
      <c r="J190" s="32" t="str">
        <f t="shared" si="3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2"/>
        <v/>
      </c>
      <c r="J191" s="32" t="str">
        <f t="shared" si="3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2"/>
        <v/>
      </c>
      <c r="J192" s="32" t="str">
        <f t="shared" si="3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2"/>
        <v/>
      </c>
      <c r="J193" s="32" t="str">
        <f t="shared" si="3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2"/>
        <v/>
      </c>
      <c r="J194" s="32" t="str">
        <f t="shared" si="3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2"/>
        <v/>
      </c>
      <c r="J195" s="32" t="str">
        <f t="shared" si="3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2"/>
        <v/>
      </c>
      <c r="J196" s="32" t="str">
        <f t="shared" si="3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2"/>
        <v/>
      </c>
      <c r="J197" s="32" t="str">
        <f t="shared" si="3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2"/>
        <v/>
      </c>
      <c r="J198" s="32" t="str">
        <f t="shared" si="3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2"/>
        <v/>
      </c>
      <c r="J199" s="32" t="str">
        <f t="shared" si="3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si="2"/>
        <v/>
      </c>
      <c r="J200" s="32" t="str">
        <f t="shared" si="3"/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ref="I251:I314" si="4">IF(AND(ISNUMBER(G251),ISNUMBER(H251)),IF(AND(G251&lt;&gt;"",H251&lt;&gt;""),H251-G251,""),"")</f>
        <v/>
      </c>
      <c r="J251" s="32" t="str">
        <f t="shared" ref="J251:J261" si="5">IFERROR(ROUND(I251/G251*100,2),"")</f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4"/>
        <v/>
      </c>
      <c r="J252" s="32" t="str">
        <f t="shared" si="5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4"/>
        <v/>
      </c>
      <c r="J253" s="32" t="str">
        <f t="shared" si="5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4"/>
        <v/>
      </c>
      <c r="J254" s="32" t="str">
        <f t="shared" si="5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4"/>
        <v/>
      </c>
      <c r="J255" s="32" t="str">
        <f t="shared" si="5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4"/>
        <v/>
      </c>
      <c r="J256" s="32" t="str">
        <f t="shared" si="5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4"/>
        <v/>
      </c>
      <c r="J257" s="32" t="str">
        <f t="shared" si="5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4"/>
        <v/>
      </c>
      <c r="J258" s="32" t="str">
        <f t="shared" si="5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4"/>
        <v/>
      </c>
      <c r="J259" s="32" t="str">
        <f t="shared" si="5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4"/>
        <v/>
      </c>
      <c r="J260" s="32" t="str">
        <f t="shared" si="5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4"/>
        <v/>
      </c>
      <c r="J261" s="32" t="str">
        <f t="shared" si="5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4"/>
        <v/>
      </c>
      <c r="J262" s="34" t="str">
        <f t="shared" ref="J262:J325" si="6">IFERROR(ROUND(H262/G262*100,2),"")</f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4"/>
        <v/>
      </c>
      <c r="J263" s="34" t="str">
        <f t="shared" si="6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si="4"/>
        <v/>
      </c>
      <c r="J264" s="34" t="str">
        <f t="shared" si="6"/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4" t="str">
        <f t="shared" si="6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4" t="str">
        <f t="shared" si="6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4" t="str">
        <f t="shared" si="6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4" t="str">
        <f t="shared" si="6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4" t="str">
        <f t="shared" si="6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4" t="str">
        <f t="shared" si="6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4" t="str">
        <f t="shared" si="6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4" t="str">
        <f t="shared" si="6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4" t="str">
        <f t="shared" si="6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4" t="str">
        <f t="shared" si="6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4" t="str">
        <f t="shared" si="6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4" t="str">
        <f t="shared" si="6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4" t="str">
        <f t="shared" si="6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4" t="str">
        <f t="shared" si="6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4" t="str">
        <f t="shared" si="6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4" t="str">
        <f t="shared" si="6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4" t="str">
        <f t="shared" si="6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4" t="str">
        <f t="shared" si="6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4" t="str">
        <f t="shared" si="6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4" t="str">
        <f t="shared" si="6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4" t="str">
        <f t="shared" si="6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4" t="str">
        <f t="shared" si="6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4" t="str">
        <f t="shared" si="6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4" t="str">
        <f t="shared" si="6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4" t="str">
        <f t="shared" si="6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4" t="str">
        <f t="shared" si="6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4" t="str">
        <f t="shared" si="6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4" t="str">
        <f t="shared" si="6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4" t="str">
        <f t="shared" si="6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4" t="str">
        <f t="shared" si="6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4" t="str">
        <f t="shared" si="6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4" t="str">
        <f t="shared" si="6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4" t="str">
        <f t="shared" si="6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4" t="str">
        <f t="shared" si="6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4" t="str">
        <f t="shared" si="6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4" t="str">
        <f t="shared" si="6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4" t="str">
        <f t="shared" si="6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4" t="str">
        <f t="shared" si="6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4" t="str">
        <f t="shared" si="6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4" t="str">
        <f t="shared" si="6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4" t="str">
        <f t="shared" si="6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4" t="str">
        <f t="shared" si="6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si="6"/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ref="I315:I378" si="7">IF(AND(ISNUMBER(G315),ISNUMBER(H315)),IF(AND(G315&lt;&gt;"",H315&lt;&gt;""),H315-G315,""),"")</f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7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7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7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7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7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7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7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7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7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7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7"/>
        <v/>
      </c>
      <c r="J326" s="34" t="str">
        <f t="shared" ref="J326:J389" si="8">IFERROR(ROUND(H326/G326*100,2),"")</f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7"/>
        <v/>
      </c>
      <c r="J327" s="34" t="str">
        <f t="shared" si="8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si="7"/>
        <v/>
      </c>
      <c r="J328" s="34" t="str">
        <f t="shared" si="8"/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ref="I379:I442" si="9">IF(AND(ISNUMBER(G379),ISNUMBER(H379)),IF(AND(G379&lt;&gt;"",H379&lt;&gt;""),H379-G379,""),"")</f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9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9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9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9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9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9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9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9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9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9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9"/>
        <v/>
      </c>
      <c r="J390" s="34" t="str">
        <f t="shared" ref="J390:J453" si="10">IFERROR(ROUND(H390/G390*100,2),"")</f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5"/>
      <c r="H391" s="35"/>
      <c r="I391" s="34" t="str">
        <f t="shared" si="9"/>
        <v/>
      </c>
      <c r="J391" s="34" t="str">
        <f t="shared" si="10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5"/>
      <c r="H392" s="35"/>
      <c r="I392" s="34" t="str">
        <f t="shared" si="9"/>
        <v/>
      </c>
      <c r="J392" s="34" t="str">
        <f t="shared" si="10"/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5"/>
      <c r="H393" s="35"/>
      <c r="I393" s="34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5"/>
      <c r="H394" s="35"/>
      <c r="I394" s="34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5"/>
      <c r="H395" s="35"/>
      <c r="I395" s="34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5"/>
      <c r="H396" s="35"/>
      <c r="I396" s="34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5"/>
      <c r="H397" s="35"/>
      <c r="I397" s="34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5"/>
      <c r="H398" s="35"/>
      <c r="I398" s="34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5"/>
      <c r="H399" s="35"/>
      <c r="I399" s="34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5"/>
      <c r="H400" s="35"/>
      <c r="I400" s="34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5"/>
      <c r="H401" s="35"/>
      <c r="I401" s="34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5"/>
      <c r="H402" s="35"/>
      <c r="I402" s="34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5"/>
      <c r="H403" s="35"/>
      <c r="I403" s="34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5"/>
      <c r="H404" s="35"/>
      <c r="I404" s="34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5"/>
      <c r="H405" s="35"/>
      <c r="I405" s="34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5"/>
      <c r="H406" s="35"/>
      <c r="I406" s="34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5"/>
      <c r="H407" s="35"/>
      <c r="I407" s="34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5"/>
      <c r="H408" s="35"/>
      <c r="I408" s="34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5"/>
      <c r="H409" s="35"/>
      <c r="I409" s="34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5"/>
      <c r="H410" s="35"/>
      <c r="I410" s="34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5"/>
      <c r="H411" s="35"/>
      <c r="I411" s="34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5"/>
      <c r="H412" s="35"/>
      <c r="I412" s="34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5"/>
      <c r="H413" s="35"/>
      <c r="I413" s="34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5"/>
      <c r="H414" s="35"/>
      <c r="I414" s="34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5"/>
      <c r="H415" s="35"/>
      <c r="I415" s="34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5"/>
      <c r="H416" s="35"/>
      <c r="I416" s="34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5"/>
      <c r="H417" s="35"/>
      <c r="I417" s="34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5"/>
      <c r="H418" s="35"/>
      <c r="I418" s="34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5"/>
      <c r="H419" s="35"/>
      <c r="I419" s="34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5"/>
      <c r="H420" s="35"/>
      <c r="I420" s="34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5"/>
      <c r="H421" s="35"/>
      <c r="I421" s="34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5"/>
      <c r="H422" s="35"/>
      <c r="I422" s="34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5"/>
      <c r="H423" s="35"/>
      <c r="I423" s="34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5"/>
      <c r="H424" s="35"/>
      <c r="I424" s="34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5"/>
      <c r="H425" s="35"/>
      <c r="I425" s="34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5"/>
      <c r="H426" s="35"/>
      <c r="I426" s="34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5"/>
      <c r="H427" s="35"/>
      <c r="I427" s="34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5"/>
      <c r="H428" s="35"/>
      <c r="I428" s="34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5"/>
      <c r="H429" s="35"/>
      <c r="I429" s="34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5"/>
      <c r="H430" s="35"/>
      <c r="I430" s="34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5"/>
      <c r="H431" s="35"/>
      <c r="I431" s="34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5"/>
      <c r="H432" s="35"/>
      <c r="I432" s="34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5"/>
      <c r="H433" s="35"/>
      <c r="I433" s="34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5"/>
      <c r="H434" s="35"/>
      <c r="I434" s="34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5"/>
      <c r="H435" s="35"/>
      <c r="I435" s="34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ref="I443:I455" si="11">IF(AND(ISNUMBER(G443),ISNUMBER(H443)),IF(AND(G443&lt;&gt;"",H443&lt;&gt;""),H443-G443,""),"")</f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11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11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11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11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11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11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11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11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11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11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11"/>
        <v/>
      </c>
      <c r="J454" s="34" t="str">
        <f t="shared" ref="J454:J455" si="12">IFERROR(ROUND(H454/G454*100,2),"")</f>
        <v/>
      </c>
      <c r="K454" s="33"/>
      <c r="L454" s="29"/>
    </row>
    <row r="455" spans="1:12" ht="15.6" x14ac:dyDescent="0.25">
      <c r="A455" s="36"/>
      <c r="B455" s="36"/>
      <c r="C455" s="37"/>
      <c r="D455" s="37"/>
      <c r="E455" s="30"/>
      <c r="F455" s="36"/>
      <c r="G455" s="38"/>
      <c r="H455" s="38"/>
      <c r="I455" s="34" t="str">
        <f t="shared" si="11"/>
        <v/>
      </c>
      <c r="J455" s="34" t="str">
        <f t="shared" si="12"/>
        <v/>
      </c>
      <c r="K455" s="33"/>
      <c r="L455" s="37"/>
    </row>
  </sheetData>
  <mergeCells count="4">
    <mergeCell ref="A1:C1"/>
    <mergeCell ref="A2:C2"/>
    <mergeCell ref="A3:L3"/>
    <mergeCell ref="A4:L4"/>
  </mergeCells>
  <dataValidations count="2">
    <dataValidation type="whole" operator="greaterThanOrEqual" allowBlank="1" showInputMessage="1" showErrorMessage="1" errorTitle="Thông báo" error="Anh chị cần nhập dữ liệu kiểu số" sqref="G7:H7">
      <formula1>0</formula1>
    </dataValidation>
    <dataValidation type="list" allowBlank="1" showInputMessage="1" showErrorMessage="1" sqref="F7 F9:F28 F52:F55 F66:F73 F101:F108 F117:F119 F121:F454 F30:F50 F57:F64 F75:F99 F110:F115">
      <formula1>"Giá bán buôn,Giá bán lẻ"</formula1>
    </dataValidation>
  </dataValidations>
  <pageMargins left="0" right="0" top="0.5" bottom="0.5" header="0.3" footer="0.3"/>
  <pageSetup paperSize="9" scale="90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Sheet2!$E$1:$E$5</xm:f>
          </x14:formula1>
          <xm:sqref>K7 K9:K28 K52:K55 K66:K73 K101:K108 K117:K119 K121:K455 K30:K50 K57:K64 K75:K99 K110:K115</xm:sqref>
        </x14:dataValidation>
        <x14:dataValidation type="list" allowBlank="1" showInputMessage="1" showErrorMessage="1">
          <x14:formula1>
            <xm:f>Sheet2!$B$1:$B$120</xm:f>
          </x14:formula1>
          <xm:sqref>E9:E28 E52:E55 E66:E73 E101:E108 E117:E119 E121:E455 E7 E30:E50 E57:E64 E75:E99 E110:E115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3"/>
  <sheetViews>
    <sheetView workbookViewId="0"/>
  </sheetViews>
  <sheetFormatPr defaultRowHeight="14.4" x14ac:dyDescent="0.3"/>
  <cols>
    <col min="16" max="16" width="0" hidden="1" customWidth="1"/>
  </cols>
  <sheetData>
    <row r="3" spans="16:16" x14ac:dyDescent="0.3">
      <c r="P3">
        <v>116</v>
      </c>
    </row>
  </sheetData>
  <sheetProtection algorithmName="SHA-512" hashValue="8UeAv9WjQ0ZBN/d0PXA5W4hkEZ2U07Gc+6axFLEVci2xpiQkswHQ8BLMdLEIqo+CuV16OJofsgP9yv/5UHz+3A==" saltValue="A9J8e/kzqMWWs9TnS6JGQ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0"/>
  <sheetViews>
    <sheetView workbookViewId="0">
      <selection activeCell="E14" sqref="E14"/>
    </sheetView>
  </sheetViews>
  <sheetFormatPr defaultRowHeight="14.4" x14ac:dyDescent="0.3"/>
  <cols>
    <col min="5" max="5" width="28.44140625" customWidth="1"/>
  </cols>
  <sheetData>
    <row r="1" spans="2:5" x14ac:dyDescent="0.3">
      <c r="B1" t="s">
        <v>630</v>
      </c>
      <c r="E1" t="s">
        <v>25</v>
      </c>
    </row>
    <row r="2" spans="2:5" x14ac:dyDescent="0.3">
      <c r="B2" t="s">
        <v>631</v>
      </c>
      <c r="E2" t="s">
        <v>632</v>
      </c>
    </row>
    <row r="3" spans="2:5" x14ac:dyDescent="0.3">
      <c r="B3" t="s">
        <v>633</v>
      </c>
      <c r="E3" t="s">
        <v>277</v>
      </c>
    </row>
    <row r="4" spans="2:5" x14ac:dyDescent="0.3">
      <c r="B4" t="s">
        <v>392</v>
      </c>
      <c r="E4" t="s">
        <v>393</v>
      </c>
    </row>
    <row r="5" spans="2:5" x14ac:dyDescent="0.3">
      <c r="B5" t="s">
        <v>634</v>
      </c>
      <c r="E5" t="s">
        <v>399</v>
      </c>
    </row>
    <row r="6" spans="2:5" x14ac:dyDescent="0.3">
      <c r="B6" t="s">
        <v>635</v>
      </c>
    </row>
    <row r="7" spans="2:5" x14ac:dyDescent="0.3">
      <c r="B7" t="s">
        <v>636</v>
      </c>
    </row>
    <row r="8" spans="2:5" x14ac:dyDescent="0.3">
      <c r="B8" t="s">
        <v>637</v>
      </c>
    </row>
    <row r="9" spans="2:5" x14ac:dyDescent="0.3">
      <c r="B9" t="s">
        <v>638</v>
      </c>
    </row>
    <row r="10" spans="2:5" x14ac:dyDescent="0.3">
      <c r="B10" t="s">
        <v>639</v>
      </c>
    </row>
    <row r="11" spans="2:5" x14ac:dyDescent="0.3">
      <c r="B11" t="s">
        <v>640</v>
      </c>
    </row>
    <row r="12" spans="2:5" x14ac:dyDescent="0.3">
      <c r="B12" t="s">
        <v>641</v>
      </c>
    </row>
    <row r="13" spans="2:5" x14ac:dyDescent="0.3">
      <c r="B13" t="s">
        <v>642</v>
      </c>
    </row>
    <row r="14" spans="2:5" x14ac:dyDescent="0.3">
      <c r="B14" t="s">
        <v>643</v>
      </c>
    </row>
    <row r="15" spans="2:5" x14ac:dyDescent="0.3">
      <c r="B15" t="s">
        <v>644</v>
      </c>
    </row>
    <row r="16" spans="2:5" x14ac:dyDescent="0.3">
      <c r="B16" t="s">
        <v>645</v>
      </c>
    </row>
    <row r="17" spans="2:2" x14ac:dyDescent="0.3">
      <c r="B17" t="s">
        <v>646</v>
      </c>
    </row>
    <row r="18" spans="2:2" x14ac:dyDescent="0.3">
      <c r="B18" t="s">
        <v>571</v>
      </c>
    </row>
    <row r="19" spans="2:2" x14ac:dyDescent="0.3">
      <c r="B19" t="s">
        <v>647</v>
      </c>
    </row>
    <row r="20" spans="2:2" x14ac:dyDescent="0.3">
      <c r="B20" t="s">
        <v>648</v>
      </c>
    </row>
    <row r="21" spans="2:2" x14ac:dyDescent="0.3">
      <c r="B21" t="s">
        <v>649</v>
      </c>
    </row>
    <row r="22" spans="2:2" x14ac:dyDescent="0.3">
      <c r="B22" t="s">
        <v>541</v>
      </c>
    </row>
    <row r="23" spans="2:2" x14ac:dyDescent="0.3">
      <c r="B23" t="s">
        <v>650</v>
      </c>
    </row>
    <row r="24" spans="2:2" x14ac:dyDescent="0.3">
      <c r="B24" t="s">
        <v>651</v>
      </c>
    </row>
    <row r="25" spans="2:2" x14ac:dyDescent="0.3">
      <c r="B25" t="s">
        <v>108</v>
      </c>
    </row>
    <row r="26" spans="2:2" x14ac:dyDescent="0.3">
      <c r="B26" t="s">
        <v>652</v>
      </c>
    </row>
    <row r="27" spans="2:2" x14ac:dyDescent="0.3">
      <c r="B27" t="s">
        <v>653</v>
      </c>
    </row>
    <row r="28" spans="2:2" x14ac:dyDescent="0.3">
      <c r="B28" t="s">
        <v>654</v>
      </c>
    </row>
    <row r="29" spans="2:2" x14ac:dyDescent="0.3">
      <c r="B29" t="s">
        <v>655</v>
      </c>
    </row>
    <row r="30" spans="2:2" x14ac:dyDescent="0.3">
      <c r="B30" t="s">
        <v>656</v>
      </c>
    </row>
    <row r="31" spans="2:2" x14ac:dyDescent="0.3">
      <c r="B31" t="s">
        <v>657</v>
      </c>
    </row>
    <row r="32" spans="2:2" x14ac:dyDescent="0.3">
      <c r="B32" t="s">
        <v>658</v>
      </c>
    </row>
    <row r="33" spans="2:2" x14ac:dyDescent="0.3">
      <c r="B33" t="s">
        <v>659</v>
      </c>
    </row>
    <row r="34" spans="2:2" x14ac:dyDescent="0.3">
      <c r="B34" t="s">
        <v>276</v>
      </c>
    </row>
    <row r="35" spans="2:2" x14ac:dyDescent="0.3">
      <c r="B35" t="s">
        <v>660</v>
      </c>
    </row>
    <row r="36" spans="2:2" x14ac:dyDescent="0.3">
      <c r="B36" t="s">
        <v>661</v>
      </c>
    </row>
    <row r="37" spans="2:2" x14ac:dyDescent="0.3">
      <c r="B37" t="s">
        <v>408</v>
      </c>
    </row>
    <row r="38" spans="2:2" x14ac:dyDescent="0.3">
      <c r="B38" t="s">
        <v>662</v>
      </c>
    </row>
    <row r="39" spans="2:2" x14ac:dyDescent="0.3">
      <c r="B39" t="s">
        <v>663</v>
      </c>
    </row>
    <row r="40" spans="2:2" x14ac:dyDescent="0.3">
      <c r="B40" t="s">
        <v>664</v>
      </c>
    </row>
    <row r="41" spans="2:2" x14ac:dyDescent="0.3">
      <c r="B41" t="s">
        <v>665</v>
      </c>
    </row>
    <row r="42" spans="2:2" x14ac:dyDescent="0.3">
      <c r="B42" t="s">
        <v>666</v>
      </c>
    </row>
    <row r="43" spans="2:2" x14ac:dyDescent="0.3">
      <c r="B43" t="s">
        <v>584</v>
      </c>
    </row>
    <row r="44" spans="2:2" x14ac:dyDescent="0.3">
      <c r="B44" t="s">
        <v>456</v>
      </c>
    </row>
    <row r="45" spans="2:2" x14ac:dyDescent="0.3">
      <c r="B45" t="s">
        <v>667</v>
      </c>
    </row>
    <row r="46" spans="2:2" x14ac:dyDescent="0.3">
      <c r="B46" t="s">
        <v>668</v>
      </c>
    </row>
    <row r="47" spans="2:2" x14ac:dyDescent="0.3">
      <c r="B47" t="s">
        <v>669</v>
      </c>
    </row>
    <row r="48" spans="2:2" x14ac:dyDescent="0.3">
      <c r="B48" t="s">
        <v>670</v>
      </c>
    </row>
    <row r="49" spans="2:2" x14ac:dyDescent="0.3">
      <c r="B49" t="s">
        <v>671</v>
      </c>
    </row>
    <row r="50" spans="2:2" x14ac:dyDescent="0.3">
      <c r="B50" t="s">
        <v>672</v>
      </c>
    </row>
    <row r="51" spans="2:2" x14ac:dyDescent="0.3">
      <c r="B51" t="s">
        <v>673</v>
      </c>
    </row>
    <row r="52" spans="2:2" x14ac:dyDescent="0.3">
      <c r="B52" t="s">
        <v>674</v>
      </c>
    </row>
    <row r="53" spans="2:2" x14ac:dyDescent="0.3">
      <c r="B53" t="s">
        <v>675</v>
      </c>
    </row>
    <row r="54" spans="2:2" x14ac:dyDescent="0.3">
      <c r="B54" t="s">
        <v>676</v>
      </c>
    </row>
    <row r="55" spans="2:2" x14ac:dyDescent="0.3">
      <c r="B55" t="s">
        <v>677</v>
      </c>
    </row>
    <row r="56" spans="2:2" x14ac:dyDescent="0.3">
      <c r="B56" t="s">
        <v>678</v>
      </c>
    </row>
    <row r="57" spans="2:2" x14ac:dyDescent="0.3">
      <c r="B57" t="s">
        <v>679</v>
      </c>
    </row>
    <row r="58" spans="2:2" x14ac:dyDescent="0.3">
      <c r="B58" t="s">
        <v>680</v>
      </c>
    </row>
    <row r="59" spans="2:2" x14ac:dyDescent="0.3">
      <c r="B59" t="s">
        <v>680</v>
      </c>
    </row>
    <row r="60" spans="2:2" x14ac:dyDescent="0.3">
      <c r="B60" t="s">
        <v>681</v>
      </c>
    </row>
    <row r="61" spans="2:2" x14ac:dyDescent="0.3">
      <c r="B61" t="s">
        <v>682</v>
      </c>
    </row>
    <row r="62" spans="2:2" x14ac:dyDescent="0.3">
      <c r="B62" t="s">
        <v>683</v>
      </c>
    </row>
    <row r="63" spans="2:2" x14ac:dyDescent="0.3">
      <c r="B63" t="s">
        <v>647</v>
      </c>
    </row>
    <row r="64" spans="2:2" x14ac:dyDescent="0.3">
      <c r="B64" t="s">
        <v>648</v>
      </c>
    </row>
    <row r="65" spans="2:2" x14ac:dyDescent="0.3">
      <c r="B65" t="s">
        <v>684</v>
      </c>
    </row>
    <row r="66" spans="2:2" x14ac:dyDescent="0.3">
      <c r="B66" t="s">
        <v>685</v>
      </c>
    </row>
    <row r="67" spans="2:2" x14ac:dyDescent="0.3">
      <c r="B67" t="s">
        <v>649</v>
      </c>
    </row>
    <row r="68" spans="2:2" x14ac:dyDescent="0.3">
      <c r="B68" t="s">
        <v>547</v>
      </c>
    </row>
    <row r="69" spans="2:2" x14ac:dyDescent="0.3">
      <c r="B69" t="s">
        <v>686</v>
      </c>
    </row>
    <row r="70" spans="2:2" x14ac:dyDescent="0.3">
      <c r="B70" t="s">
        <v>687</v>
      </c>
    </row>
    <row r="71" spans="2:2" x14ac:dyDescent="0.3">
      <c r="B71" t="s">
        <v>571</v>
      </c>
    </row>
    <row r="72" spans="2:2" x14ac:dyDescent="0.3">
      <c r="B72" t="s">
        <v>650</v>
      </c>
    </row>
    <row r="73" spans="2:2" x14ac:dyDescent="0.3">
      <c r="B73" t="s">
        <v>117</v>
      </c>
    </row>
    <row r="74" spans="2:2" x14ac:dyDescent="0.3">
      <c r="B74" t="s">
        <v>688</v>
      </c>
    </row>
    <row r="75" spans="2:2" x14ac:dyDescent="0.3">
      <c r="B75" t="s">
        <v>689</v>
      </c>
    </row>
    <row r="76" spans="2:2" x14ac:dyDescent="0.3">
      <c r="B76" t="s">
        <v>380</v>
      </c>
    </row>
    <row r="77" spans="2:2" x14ac:dyDescent="0.3">
      <c r="B77" t="s">
        <v>368</v>
      </c>
    </row>
    <row r="78" spans="2:2" x14ac:dyDescent="0.3">
      <c r="B78" t="s">
        <v>690</v>
      </c>
    </row>
    <row r="79" spans="2:2" x14ac:dyDescent="0.3">
      <c r="B79" t="s">
        <v>646</v>
      </c>
    </row>
    <row r="80" spans="2:2" x14ac:dyDescent="0.3">
      <c r="B80" t="s">
        <v>691</v>
      </c>
    </row>
    <row r="81" spans="2:2" x14ac:dyDescent="0.3">
      <c r="B81" t="s">
        <v>692</v>
      </c>
    </row>
    <row r="82" spans="2:2" x14ac:dyDescent="0.3">
      <c r="B82" t="s">
        <v>629</v>
      </c>
    </row>
    <row r="83" spans="2:2" x14ac:dyDescent="0.3">
      <c r="B83" t="s">
        <v>541</v>
      </c>
    </row>
    <row r="84" spans="2:2" x14ac:dyDescent="0.3">
      <c r="B84" t="s">
        <v>386</v>
      </c>
    </row>
    <row r="85" spans="2:2" x14ac:dyDescent="0.3">
      <c r="B85" t="s">
        <v>357</v>
      </c>
    </row>
    <row r="86" spans="2:2" x14ac:dyDescent="0.3">
      <c r="B86" t="s">
        <v>693</v>
      </c>
    </row>
    <row r="87" spans="2:2" x14ac:dyDescent="0.3">
      <c r="B87" t="s">
        <v>298</v>
      </c>
    </row>
    <row r="88" spans="2:2" x14ac:dyDescent="0.3">
      <c r="B88" t="s">
        <v>694</v>
      </c>
    </row>
    <row r="89" spans="2:2" x14ac:dyDescent="0.3">
      <c r="B89" t="s">
        <v>344</v>
      </c>
    </row>
    <row r="90" spans="2:2" x14ac:dyDescent="0.3">
      <c r="B90" t="s">
        <v>695</v>
      </c>
    </row>
    <row r="91" spans="2:2" x14ac:dyDescent="0.3">
      <c r="B91" t="s">
        <v>23</v>
      </c>
    </row>
    <row r="92" spans="2:2" x14ac:dyDescent="0.3">
      <c r="B92" t="s">
        <v>696</v>
      </c>
    </row>
    <row r="93" spans="2:2" x14ac:dyDescent="0.3">
      <c r="B93" t="s">
        <v>697</v>
      </c>
    </row>
    <row r="94" spans="2:2" x14ac:dyDescent="0.3">
      <c r="B94" t="s">
        <v>698</v>
      </c>
    </row>
    <row r="95" spans="2:2" x14ac:dyDescent="0.3">
      <c r="B95" t="s">
        <v>699</v>
      </c>
    </row>
    <row r="96" spans="2:2" x14ac:dyDescent="0.3">
      <c r="B96" t="s">
        <v>700</v>
      </c>
    </row>
    <row r="97" spans="2:2" x14ac:dyDescent="0.3">
      <c r="B97" t="s">
        <v>701</v>
      </c>
    </row>
    <row r="98" spans="2:2" x14ac:dyDescent="0.3">
      <c r="B98" t="s">
        <v>702</v>
      </c>
    </row>
    <row r="99" spans="2:2" x14ac:dyDescent="0.3">
      <c r="B99" t="s">
        <v>703</v>
      </c>
    </row>
    <row r="100" spans="2:2" x14ac:dyDescent="0.3">
      <c r="B100" t="s">
        <v>704</v>
      </c>
    </row>
    <row r="101" spans="2:2" x14ac:dyDescent="0.3">
      <c r="B101" t="s">
        <v>705</v>
      </c>
    </row>
    <row r="102" spans="2:2" x14ac:dyDescent="0.3">
      <c r="B102" t="s">
        <v>706</v>
      </c>
    </row>
    <row r="103" spans="2:2" x14ac:dyDescent="0.3">
      <c r="B103" t="s">
        <v>707</v>
      </c>
    </row>
    <row r="104" spans="2:2" x14ac:dyDescent="0.3">
      <c r="B104" t="s">
        <v>708</v>
      </c>
    </row>
    <row r="105" spans="2:2" x14ac:dyDescent="0.3">
      <c r="B105" t="s">
        <v>611</v>
      </c>
    </row>
    <row r="106" spans="2:2" x14ac:dyDescent="0.3">
      <c r="B106" t="s">
        <v>605</v>
      </c>
    </row>
    <row r="107" spans="2:2" x14ac:dyDescent="0.3">
      <c r="B107" t="s">
        <v>461</v>
      </c>
    </row>
    <row r="108" spans="2:2" x14ac:dyDescent="0.3">
      <c r="B108" t="s">
        <v>709</v>
      </c>
    </row>
    <row r="109" spans="2:2" x14ac:dyDescent="0.3">
      <c r="B109" t="s">
        <v>710</v>
      </c>
    </row>
    <row r="110" spans="2:2" x14ac:dyDescent="0.3">
      <c r="B110" t="s">
        <v>711</v>
      </c>
    </row>
    <row r="111" spans="2:2" x14ac:dyDescent="0.3">
      <c r="B111" t="s">
        <v>712</v>
      </c>
    </row>
    <row r="112" spans="2:2" x14ac:dyDescent="0.3">
      <c r="B112" t="s">
        <v>713</v>
      </c>
    </row>
    <row r="113" spans="2:2" x14ac:dyDescent="0.3">
      <c r="B113" t="s">
        <v>714</v>
      </c>
    </row>
    <row r="114" spans="2:2" x14ac:dyDescent="0.3">
      <c r="B114" t="s">
        <v>715</v>
      </c>
    </row>
    <row r="115" spans="2:2" x14ac:dyDescent="0.3">
      <c r="B115" t="s">
        <v>716</v>
      </c>
    </row>
    <row r="116" spans="2:2" x14ac:dyDescent="0.3">
      <c r="B116" t="s">
        <v>717</v>
      </c>
    </row>
    <row r="117" spans="2:2" x14ac:dyDescent="0.3">
      <c r="B117" t="s">
        <v>718</v>
      </c>
    </row>
    <row r="118" spans="2:2" x14ac:dyDescent="0.3">
      <c r="B118" t="s">
        <v>719</v>
      </c>
    </row>
    <row r="119" spans="2:2" x14ac:dyDescent="0.3">
      <c r="B119" t="s">
        <v>338</v>
      </c>
    </row>
    <row r="120" spans="2:2" x14ac:dyDescent="0.3">
      <c r="B120" t="s">
        <v>720</v>
      </c>
    </row>
  </sheetData>
  <sheetProtection algorithmName="SHA-512" hashValue="nfCz5WWEaU/i4VFCtB36ZGMAcRgPNxq8A81BHvZVVN5ZT/DeqsydKrjeVPM5msRQqzVieB3PcaVlcuBQQrX3SA==" saltValue="9oFGSW9+HrNa6c5+Ys1wu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DS_HHDV</vt:lpstr>
      <vt:lpstr>Sheet3</vt:lpstr>
      <vt:lpstr>Sheet1</vt:lpstr>
      <vt:lpstr>Sheet2</vt:lpstr>
      <vt:lpstr>DS_HHDV!chuong_pl_1_name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2023-06-28T02:27:13Z</cp:lastPrinted>
  <dcterms:created xsi:type="dcterms:W3CDTF">2019-01-15T02:33:43Z</dcterms:created>
  <dcterms:modified xsi:type="dcterms:W3CDTF">2023-06-28T02:43:37Z</dcterms:modified>
</cp:coreProperties>
</file>